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8"/>
  </bookViews>
  <sheets>
    <sheet name="Инструкция" sheetId="1" r:id="rId1"/>
    <sheet name="Титульный" sheetId="2" r:id="rId2"/>
    <sheet name="Список листов" sheetId="3" r:id="rId3"/>
    <sheet name="ТБО цены 1" sheetId="4" r:id="rId4"/>
    <sheet name="ТБО цены" sheetId="5" r:id="rId5"/>
    <sheet name="ТБО инвестиции" sheetId="6" r:id="rId6"/>
    <sheet name="ТБО показатели" sheetId="7" r:id="rId7"/>
    <sheet name="Ссылки на публикации" sheetId="8" state="veryHidden" r:id="rId8"/>
    <sheet name="Проверка" sheetId="9" r:id="rId9"/>
    <sheet name="REESTR_ORG" sheetId="10" state="veryHidden" r:id="rId10"/>
    <sheet name="REESTR_TEMP" sheetId="11" state="veryHidden" r:id="rId11"/>
    <sheet name="REESTR" sheetId="12" state="veryHidden" r:id="rId12"/>
    <sheet name="TEHSHEET" sheetId="13" state="veryHidden" r:id="rId13"/>
    <sheet name="tech" sheetId="14" state="veryHidden" r:id="rId14"/>
    <sheet name="modHyp" sheetId="15" state="veryHidden" r:id="rId15"/>
    <sheet name="modChange" sheetId="16" state="veryHidden" r:id="rId16"/>
    <sheet name="modSubsidiary" sheetId="17" state="veryHidden" r:id="rId17"/>
  </sheets>
  <externalReferences>
    <externalReference r:id="rId20"/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et_ssilki_1">'tech'!$A$13:$H$13</definedName>
    <definedName name="et_tsdostup_1">'tech'!$A$9:$H$9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'TEHSHEET'!$B$19:$B$22</definedName>
    <definedName name="kpp" localSheetId="10">'[2]Титульный'!$F$18</definedName>
    <definedName name="kpp">'Титульный'!$F$18</definedName>
    <definedName name="kpp_zag">'Титульный'!$E$18</definedName>
    <definedName name="LIST_ORG_TBO">'REESTR_ORG'!$A$2:$H$27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'REESTR'!$B$45</definedName>
    <definedName name="MO_LIST_11">'REESTR'!$B$46:$B$54</definedName>
    <definedName name="MO_LIST_12">'REESTR'!$B$55:$B$60</definedName>
    <definedName name="MO_LIST_13">'REESTR'!$B$61:$B$68</definedName>
    <definedName name="MO_LIST_14">'REESTR'!$B$69:$B$74</definedName>
    <definedName name="MO_LIST_2">'REESTR'!$B$2:$B$6</definedName>
    <definedName name="MO_LIST_3">'REESTR'!$B$7:$B$9</definedName>
    <definedName name="MO_LIST_4">'REESTR'!$B$10</definedName>
    <definedName name="MO_LIST_5">'REESTR'!$B$11:$B$18</definedName>
    <definedName name="MO_LIST_6">'REESTR'!$B$19</definedName>
    <definedName name="MO_LIST_7">'REESTR'!$B$20:$B$25</definedName>
    <definedName name="MO_LIST_8">'REESTR'!$B$26:$B$31</definedName>
    <definedName name="MO_LIST_9">'REESTR'!$B$32:$B$44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'REESTR'!$D$2:$D$14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5">P1_SCOPE_16_PRT,P2_SCOPE_16_PRT</definedName>
    <definedName name="SCOPE_16_PRT" localSheetId="14">P1_SCOPE_16_PRT,P2_SCOPE_16_PRT</definedName>
    <definedName name="SCOPE_16_PRT" localSheetId="16">P1_SCOPE_16_PRT,P2_SCOPE_16_PRT</definedName>
    <definedName name="SCOPE_16_PRT" localSheetId="10">P1_SCOPE_16_PRT,P2_SCOPE_16_PRT</definedName>
    <definedName name="SCOPE_16_PRT" localSheetId="7">P1_SCOPE_16_PRT,P2_SCOPE_16_PRT</definedName>
    <definedName name="SCOPE_16_PRT">P1_SCOPE_16_PRT,P2_SCOPE_16_PRT</definedName>
    <definedName name="SCOPE_PER_PRT" localSheetId="15">P5_SCOPE_PER_PRT,P6_SCOPE_PER_PRT,P7_SCOPE_PER_PRT,P8_SCOPE_PER_PRT</definedName>
    <definedName name="SCOPE_PER_PRT" localSheetId="14">P5_SCOPE_PER_PRT,P6_SCOPE_PER_PRT,P7_SCOPE_PER_PRT,P8_SCOPE_PER_PRT</definedName>
    <definedName name="SCOPE_PER_PRT" localSheetId="16">P5_SCOPE_PER_PRT,P6_SCOPE_PER_PRT,P7_SCOPE_PER_PRT,P8_SCOPE_PER_PRT</definedName>
    <definedName name="SCOPE_PER_PRT" localSheetId="10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5">P1_SCOPE_SV_PRT,P2_SCOPE_SV_PRT,P3_SCOPE_SV_PRT</definedName>
    <definedName name="SCOPE_SV_PRT" localSheetId="14">P1_SCOPE_SV_PRT,P2_SCOPE_SV_PRT,P3_SCOPE_SV_PRT</definedName>
    <definedName name="SCOPE_SV_PRT" localSheetId="16">P1_SCOPE_SV_PRT,P2_SCOPE_SV_PRT,P3_SCOPE_SV_PRT</definedName>
    <definedName name="SCOPE_SV_PRT" localSheetId="10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15">P1_T2_DiapProt,P2_T2_DiapProt</definedName>
    <definedName name="T2_DiapProt" localSheetId="14">P1_T2_DiapProt,P2_T2_DiapProt</definedName>
    <definedName name="T2_DiapProt" localSheetId="16">P1_T2_DiapProt,P2_T2_DiapProt</definedName>
    <definedName name="T2_DiapProt" localSheetId="10">P1_T2_DiapProt,P2_T2_DiapProt</definedName>
    <definedName name="T2_DiapProt" localSheetId="7">P1_T2_DiapProt,P2_T2_DiapProt</definedName>
    <definedName name="T2_DiapProt">P1_T2_DiapProt,P2_T2_DiapProt</definedName>
    <definedName name="T6_Protect" localSheetId="15">P1_T6_Protect,P2_T6_Protect</definedName>
    <definedName name="T6_Protect" localSheetId="14">P1_T6_Protect,P2_T6_Protect</definedName>
    <definedName name="T6_Protect" localSheetId="16">P1_T6_Protect,P2_T6_Protect</definedName>
    <definedName name="T6_Protect" localSheetId="10">P1_T6_Protect,P2_T6_Protect</definedName>
    <definedName name="T6_Protect" localSheetId="7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<sst xmlns="http://schemas.openxmlformats.org/spreadsheetml/2006/main" count="545" uniqueCount="363">
  <si>
    <t>МР_ОКТМО</t>
  </si>
  <si>
    <t>Источник официального опубликования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</si>
  <si>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</si>
  <si>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</si>
  <si>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</si>
  <si>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</si>
  <si>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</si>
  <si>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</si>
  <si>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</si>
  <si>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</si>
  <si>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</si>
  <si>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</si>
  <si>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</si>
  <si>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</si>
  <si>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</si>
  <si>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</si>
  <si>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</si>
  <si>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</si>
  <si>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</si>
  <si>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</si>
  <si>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</si>
  <si>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</si>
  <si>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</si>
  <si>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</si>
  <si>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</si>
  <si>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</si>
  <si>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</si>
  <si>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</si>
  <si>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Ссылки на публикации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</si>
  <si>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</si>
  <si>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</si>
  <si>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</si>
  <si>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</si>
  <si>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</si>
  <si>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</si>
  <si>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</si>
  <si>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</si>
  <si>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по тоннажу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</si>
  <si>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</si>
  <si>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</si>
  <si>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</si>
  <si>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</si>
  <si>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</si>
  <si>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</si>
  <si>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</si>
  <si>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</si>
  <si>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</si>
  <si>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</si>
  <si>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</si>
  <si>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</si>
  <si>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</si>
  <si>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</si>
  <si>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</si>
  <si>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</si>
  <si>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</si>
  <si>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</si>
  <si>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</si>
  <si>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</si>
  <si>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</si>
  <si>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</si>
  <si>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</si>
  <si>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</si>
  <si>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</si>
  <si>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</si>
  <si>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</si>
  <si>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</si>
  <si>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</si>
  <si>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</si>
  <si>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</si>
  <si>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</si>
  <si>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</si>
  <si>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</si>
  <si>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прибыль (тыс.руб.)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</si>
  <si>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</si>
  <si>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</si>
  <si>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</si>
  <si>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</si>
  <si>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</si>
  <si>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</si>
  <si>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</si>
  <si>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</si>
  <si>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</si>
  <si>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</si>
  <si>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</si>
  <si>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</si>
  <si>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</si>
  <si>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</si>
  <si>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</si>
  <si>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</si>
  <si>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</si>
  <si>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</si>
  <si>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</si>
  <si>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</si>
  <si>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</si>
  <si>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</si>
  <si>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</si>
  <si>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</si>
  <si>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</si>
  <si>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</si>
  <si>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</si>
  <si>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</si>
  <si>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</si>
  <si>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</si>
  <si>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</si>
  <si>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</si>
  <si>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</si>
  <si>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</si>
  <si>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</si>
  <si>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</si>
  <si>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</si>
  <si>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</si>
  <si>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</si>
  <si>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</si>
  <si>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</si>
  <si>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</si>
  <si>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</si>
  <si>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</si>
  <si>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Информация о ценах (тарифах) на регулируемые товары и услуги и надбавках к этим ценам (тарифам)</t>
  </si>
  <si>
    <t>Значение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</si>
  <si>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</si>
  <si>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</si>
  <si>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</si>
  <si>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</si>
  <si>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</si>
  <si>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</si>
  <si>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19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</si>
  <si>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</si>
  <si>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</si>
  <si>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</si>
  <si>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</si>
  <si>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</si>
  <si>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</si>
  <si>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</si>
  <si>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</si>
  <si>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</si>
  <si>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</si>
  <si>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</si>
  <si>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</si>
  <si>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</si>
  <si>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</si>
  <si>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</si>
  <si>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</si>
  <si>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</si>
  <si>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</si>
  <si>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</si>
  <si>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</si>
  <si>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</si>
  <si>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</si>
  <si>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</si>
  <si>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</si>
  <si>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</si>
  <si>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</si>
  <si>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</si>
  <si>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</si>
  <si>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</si>
  <si>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</si>
  <si>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</si>
  <si>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</si>
  <si>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</si>
  <si>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</si>
  <si>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</si>
  <si>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</si>
  <si>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</si>
  <si>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</si>
  <si>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</si>
  <si>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</si>
  <si>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</si>
  <si>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</si>
  <si>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</si>
  <si>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</si>
  <si>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</si>
  <si>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</si>
  <si>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</si>
  <si>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</si>
  <si>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</si>
  <si>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</si>
  <si>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</si>
  <si>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</si>
  <si>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</si>
  <si>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</si>
  <si>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</si>
  <si>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</si>
  <si>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</si>
  <si>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</si>
  <si>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</si>
  <si>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</si>
  <si>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</si>
  <si>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</si>
  <si>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</si>
  <si>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</si>
  <si>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</si>
  <si>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</si>
  <si>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</si>
  <si>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</si>
  <si>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</si>
  <si>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</si>
  <si>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</si>
  <si>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</si>
  <si>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</si>
  <si>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</si>
  <si>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</si>
  <si>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</si>
  <si>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</si>
  <si>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</si>
  <si>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</si>
  <si>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</si>
  <si>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</si>
  <si>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</si>
  <si>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</si>
  <si>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</si>
  <si>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</si>
  <si>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</si>
  <si>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</si>
  <si>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</si>
  <si>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</si>
  <si>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</si>
  <si>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</si>
  <si>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</si>
  <si>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</si>
  <si>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</si>
  <si>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</si>
  <si>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</si>
  <si>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</si>
  <si>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</si>
  <si>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</si>
  <si>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</si>
  <si>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</si>
  <si>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</si>
  <si>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</si>
  <si>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</si>
  <si>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</si>
  <si>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</si>
  <si>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</si>
  <si>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</si>
  <si>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</si>
  <si>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</si>
  <si>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</si>
  <si>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</si>
  <si>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</si>
  <si>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</si>
  <si>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</si>
  <si>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</si>
  <si>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</si>
  <si>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</si>
  <si>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</si>
  <si>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</si>
  <si>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</si>
  <si>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</si>
  <si>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</si>
  <si>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</si>
  <si>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</si>
  <si>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</si>
  <si>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</si>
  <si>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</si>
  <si>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</si>
  <si>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</si>
  <si>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</si>
  <si>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</si>
  <si>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</si>
  <si>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</si>
  <si>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</si>
  <si>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</si>
  <si>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</si>
  <si>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</si>
  <si>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</si>
  <si>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</si>
  <si>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</si>
  <si>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</si>
  <si>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</si>
  <si>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</si>
  <si>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</si>
  <si>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</si>
  <si>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</si>
  <si>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</si>
  <si>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</si>
  <si>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</si>
  <si>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</si>
  <si>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</si>
  <si>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</si>
  <si>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</si>
  <si>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</si>
  <si>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</si>
  <si>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</si>
  <si>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</si>
  <si>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</si>
  <si>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</si>
  <si>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</si>
  <si>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</si>
  <si>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</si>
  <si>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</si>
  <si>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</si>
  <si>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</si>
  <si>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</si>
  <si>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</si>
  <si>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</si>
  <si>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</si>
  <si>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</si>
  <si>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</si>
  <si>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</si>
  <si>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</si>
  <si>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</si>
  <si>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</si>
  <si>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</si>
  <si>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</si>
  <si>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</si>
  <si>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</si>
  <si>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ТБО показатели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</si>
  <si>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</si>
  <si>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</si>
  <si>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</si>
  <si>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</si>
  <si>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</si>
  <si>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</si>
  <si>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</si>
  <si>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</si>
  <si>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</si>
  <si>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</si>
  <si>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</si>
  <si>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</si>
  <si>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</si>
  <si>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</si>
  <si>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</si>
  <si>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</si>
  <si>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</si>
  <si>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Субъект РФ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</si>
  <si>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</si>
  <si>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</si>
  <si>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</si>
  <si>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</si>
  <si>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</si>
  <si>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</si>
  <si>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</si>
  <si>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</si>
  <si>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</si>
  <si>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</si>
  <si>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2.1.1</t>
  </si>
  <si>
    <t>2.1.2</t>
  </si>
  <si>
    <t>2.1.3</t>
  </si>
  <si>
    <t>2.1.4</t>
  </si>
  <si>
    <t>2.1.5</t>
  </si>
  <si>
    <t>2.1.6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</si>
  <si>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</si>
  <si>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</si>
  <si>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</si>
  <si>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</si>
  <si>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</si>
  <si>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ООО "Экопром"</t>
  </si>
  <si>
    <t>2710014604</t>
  </si>
  <si>
    <t>271001001</t>
  </si>
  <si>
    <t>Новоургальское городское поселение</t>
  </si>
  <si>
    <t>Верхнебуреинский район</t>
  </si>
  <si>
    <t>08614151</t>
  </si>
  <si>
    <t>п. Новый Ургал, ул. Артема,2</t>
  </si>
  <si>
    <t>Магодеев Олег Викторович</t>
  </si>
  <si>
    <t>8 (42149)4-43-69</t>
  </si>
  <si>
    <t>Генеральный директор</t>
  </si>
  <si>
    <t>ekoprom_nu@mail.ru</t>
  </si>
  <si>
    <t>Комитет по ценам и тарифам Правительства Хабаровского края</t>
  </si>
  <si>
    <t>местная газета "Рабочее слово"</t>
  </si>
  <si>
    <t>от 23.11.2011 № 42/43</t>
  </si>
  <si>
    <t>Титульный!H9</t>
  </si>
  <si>
    <t>Не указано значение!</t>
  </si>
  <si>
    <t>Ошибка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</si>
</sst>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0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0" applyNumberFormat="1" applyFont="1" applyFill="1" applyBorder="1" applyAlignment="1" applyProtection="1">
      <alignment horizontal="center" vertical="center" wrapText="1"/>
      <protection/>
    </xf>
    <xf numFmtId="0" fontId="51" fillId="25" borderId="0" xfId="500" applyNumberFormat="1" applyFont="1" applyFill="1" applyBorder="1" applyAlignment="1" applyProtection="1">
      <alignment horizontal="center" vertical="center" wrapText="1"/>
      <protection/>
    </xf>
    <xf numFmtId="0" fontId="40" fillId="26" borderId="19" xfId="500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0" applyNumberFormat="1" applyFont="1" applyFill="1" applyBorder="1" applyAlignment="1" applyProtection="1">
      <alignment horizontal="center" vertical="center" wrapText="1"/>
      <protection/>
    </xf>
    <xf numFmtId="14" fontId="40" fillId="25" borderId="0" xfId="500" applyNumberFormat="1" applyFont="1" applyFill="1" applyBorder="1" applyAlignment="1" applyProtection="1">
      <alignment horizontal="center" vertical="center" wrapText="1"/>
      <protection/>
    </xf>
    <xf numFmtId="0" fontId="44" fillId="25" borderId="0" xfId="500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0" applyNumberFormat="1" applyFont="1" applyFill="1" applyBorder="1" applyAlignment="1" applyProtection="1">
      <alignment horizontal="left" vertical="center" wrapText="1"/>
      <protection/>
    </xf>
    <xf numFmtId="49" fontId="40" fillId="25" borderId="18" xfId="500" applyNumberFormat="1" applyFont="1" applyFill="1" applyBorder="1" applyAlignment="1" applyProtection="1">
      <alignment horizontal="center" vertical="center" wrapText="1"/>
      <protection/>
    </xf>
    <xf numFmtId="49" fontId="40" fillId="25" borderId="13" xfId="500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6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0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0" applyNumberFormat="1" applyFont="1" applyAlignment="1" applyProtection="1">
      <alignment horizontal="center" vertical="center" wrapText="1"/>
      <protection/>
    </xf>
    <xf numFmtId="49" fontId="51" fillId="0" borderId="0" xfId="500" applyNumberFormat="1" applyFont="1" applyAlignment="1" applyProtection="1">
      <alignment horizontal="center" vertical="center"/>
      <protection/>
    </xf>
    <xf numFmtId="49" fontId="40" fillId="25" borderId="23" xfId="500" applyNumberFormat="1" applyFont="1" applyFill="1" applyBorder="1" applyAlignment="1" applyProtection="1">
      <alignment horizontal="center" vertical="center" wrapText="1"/>
      <protection/>
    </xf>
    <xf numFmtId="49" fontId="40" fillId="25" borderId="24" xfId="500" applyNumberFormat="1" applyFont="1" applyFill="1" applyBorder="1" applyAlignment="1" applyProtection="1">
      <alignment horizontal="center" vertical="center" wrapText="1"/>
      <protection/>
    </xf>
    <xf numFmtId="0" fontId="40" fillId="25" borderId="25" xfId="500" applyNumberFormat="1" applyFont="1" applyFill="1" applyBorder="1" applyAlignment="1" applyProtection="1">
      <alignment horizontal="center" vertical="center" wrapText="1"/>
      <protection/>
    </xf>
    <xf numFmtId="0" fontId="40" fillId="25" borderId="15" xfId="500" applyNumberFormat="1" applyFont="1" applyFill="1" applyBorder="1" applyAlignment="1" applyProtection="1">
      <alignment horizontal="center" vertical="center" wrapText="1"/>
      <protection/>
    </xf>
    <xf numFmtId="0" fontId="40" fillId="25" borderId="26" xfId="500" applyNumberFormat="1" applyFont="1" applyFill="1" applyBorder="1" applyAlignment="1" applyProtection="1">
      <alignment horizontal="center" vertical="center" wrapText="1"/>
      <protection/>
    </xf>
    <xf numFmtId="49" fontId="40" fillId="25" borderId="15" xfId="500" applyNumberFormat="1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8" xfId="500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0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0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0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0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6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8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8" xfId="50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4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44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32" xfId="0" applyNumberFormat="1" applyFont="1" applyFill="1" applyBorder="1" applyAlignment="1" applyProtection="1">
      <alignment horizontal="center" vertical="center"/>
      <protection/>
    </xf>
    <xf numFmtId="49" fontId="40" fillId="25" borderId="46" xfId="0" applyNumberFormat="1" applyFont="1" applyFill="1" applyBorder="1" applyAlignment="1" applyProtection="1">
      <alignment horizontal="center" vertical="center"/>
      <protection/>
    </xf>
    <xf numFmtId="49" fontId="40" fillId="25" borderId="2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49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vertical="center" wrapText="1"/>
      <protection/>
    </xf>
    <xf numFmtId="2" fontId="40" fillId="22" borderId="13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0" fontId="54" fillId="25" borderId="24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0" fillId="22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49" xfId="0" applyNumberFormat="1" applyFont="1" applyFill="1" applyBorder="1" applyAlignment="1" applyProtection="1">
      <alignment horizontal="center" vertical="center"/>
      <protection locked="0"/>
    </xf>
    <xf numFmtId="2" fontId="40" fillId="22" borderId="49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2" fontId="40" fillId="0" borderId="32" xfId="0" applyNumberFormat="1" applyFont="1" applyFill="1" applyBorder="1" applyAlignment="1" applyProtection="1">
      <alignment horizontal="center" vertical="center"/>
      <protection/>
    </xf>
    <xf numFmtId="49" fontId="40" fillId="0" borderId="26" xfId="0" applyNumberFormat="1" applyFont="1" applyFill="1" applyBorder="1" applyAlignment="1" applyProtection="1">
      <alignment horizontal="center" vertical="center"/>
      <protection/>
    </xf>
    <xf numFmtId="4" fontId="40" fillId="4" borderId="23" xfId="0" applyNumberFormat="1" applyFont="1" applyFill="1" applyBorder="1" applyAlignment="1" applyProtection="1">
      <alignment horizontal="center" vertical="center"/>
      <protection/>
    </xf>
    <xf numFmtId="0" fontId="40" fillId="27" borderId="20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horizontal="right" vertical="top"/>
      <protection/>
    </xf>
    <xf numFmtId="0" fontId="40" fillId="27" borderId="21" xfId="0" applyFont="1" applyFill="1" applyBorder="1" applyAlignment="1" applyProtection="1">
      <alignment wrapText="1"/>
      <protection/>
    </xf>
    <xf numFmtId="0" fontId="40" fillId="0" borderId="51" xfId="495" applyFont="1" applyFill="1" applyBorder="1" applyAlignment="1" applyProtection="1">
      <alignment vertical="center" wrapText="1"/>
      <protection/>
    </xf>
    <xf numFmtId="0" fontId="40" fillId="25" borderId="51" xfId="0" applyFont="1" applyFill="1" applyBorder="1" applyAlignment="1" applyProtection="1">
      <alignment/>
      <protection/>
    </xf>
    <xf numFmtId="0" fontId="40" fillId="25" borderId="24" xfId="495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7" borderId="36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49" fontId="40" fillId="25" borderId="0" xfId="500" applyNumberFormat="1" applyFont="1" applyFill="1" applyBorder="1" applyAlignment="1" applyProtection="1">
      <alignment horizontal="center" vertical="center" wrapText="1"/>
      <protection/>
    </xf>
    <xf numFmtId="49" fontId="40" fillId="0" borderId="13" xfId="473" applyNumberFormat="1" applyFont="1" applyFill="1" applyBorder="1" applyAlignment="1" applyProtection="1">
      <alignment vertical="center" wrapText="1"/>
      <protection/>
    </xf>
    <xf numFmtId="49" fontId="40" fillId="22" borderId="32" xfId="473" applyNumberFormat="1" applyFont="1" applyFill="1" applyBorder="1" applyAlignment="1" applyProtection="1">
      <alignment vertical="center" wrapText="1"/>
      <protection locked="0"/>
    </xf>
    <xf numFmtId="194" fontId="40" fillId="22" borderId="13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194" fontId="40" fillId="0" borderId="13" xfId="473" applyNumberFormat="1" applyFont="1" applyFill="1" applyBorder="1" applyAlignment="1" applyProtection="1">
      <alignment vertical="center" wrapText="1"/>
      <protection/>
    </xf>
    <xf numFmtId="14" fontId="40" fillId="0" borderId="13" xfId="473" applyNumberFormat="1" applyFont="1" applyFill="1" applyBorder="1" applyAlignment="1" applyProtection="1">
      <alignment vertical="center" wrapText="1"/>
      <protection/>
    </xf>
    <xf numFmtId="49" fontId="40" fillId="0" borderId="32" xfId="473" applyNumberFormat="1" applyFont="1" applyFill="1" applyBorder="1" applyAlignment="1" applyProtection="1">
      <alignment vertical="center" wrapText="1"/>
      <protection/>
    </xf>
    <xf numFmtId="194" fontId="40" fillId="22" borderId="23" xfId="473" applyNumberFormat="1" applyFont="1" applyFill="1" applyBorder="1" applyAlignment="1" applyProtection="1">
      <alignment vertical="center" wrapText="1"/>
      <protection locked="0"/>
    </xf>
    <xf numFmtId="14" fontId="40" fillId="22" borderId="23" xfId="473" applyNumberFormat="1" applyFont="1" applyFill="1" applyBorder="1" applyAlignment="1" applyProtection="1">
      <alignment vertical="center" wrapText="1"/>
      <protection locked="0"/>
    </xf>
    <xf numFmtId="49" fontId="40" fillId="22" borderId="2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73" applyNumberFormat="1" applyFont="1" applyFill="1" applyBorder="1" applyAlignment="1" applyProtection="1">
      <alignment vertical="center" wrapText="1"/>
      <protection locked="0"/>
    </xf>
    <xf numFmtId="49" fontId="40" fillId="22" borderId="29" xfId="473" applyNumberFormat="1" applyFont="1" applyFill="1" applyBorder="1" applyAlignment="1" applyProtection="1">
      <alignment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49" fontId="44" fillId="25" borderId="12" xfId="473" applyNumberFormat="1" applyFont="1" applyFill="1" applyBorder="1" applyAlignment="1" applyProtection="1">
      <alignment horizontal="center" vertical="center" wrapText="1"/>
      <protection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44" fillId="25" borderId="53" xfId="473" applyFont="1" applyFill="1" applyBorder="1" applyAlignment="1" applyProtection="1">
      <alignment horizontal="center" vertical="center" wrapText="1"/>
      <protection/>
    </xf>
    <xf numFmtId="194" fontId="40" fillId="0" borderId="41" xfId="473" applyNumberFormat="1" applyFont="1" applyFill="1" applyBorder="1" applyAlignment="1" applyProtection="1">
      <alignment vertical="center" wrapText="1"/>
      <protection/>
    </xf>
    <xf numFmtId="14" fontId="40" fillId="0" borderId="41" xfId="473" applyNumberFormat="1" applyFont="1" applyFill="1" applyBorder="1" applyAlignment="1" applyProtection="1">
      <alignment vertical="center" wrapText="1"/>
      <protection/>
    </xf>
    <xf numFmtId="49" fontId="40" fillId="0" borderId="41" xfId="473" applyNumberFormat="1" applyFont="1" applyFill="1" applyBorder="1" applyAlignment="1" applyProtection="1">
      <alignment vertical="center" wrapText="1"/>
      <protection/>
    </xf>
    <xf numFmtId="49" fontId="40" fillId="0" borderId="48" xfId="473" applyNumberFormat="1" applyFont="1" applyFill="1" applyBorder="1" applyAlignment="1" applyProtection="1">
      <alignment vertical="center" wrapText="1"/>
      <protection/>
    </xf>
    <xf numFmtId="49" fontId="54" fillId="25" borderId="24" xfId="473" applyNumberFormat="1" applyFont="1" applyFill="1" applyBorder="1" applyAlignment="1" applyProtection="1">
      <alignment horizontal="center" vertical="center" wrapText="1"/>
      <protection/>
    </xf>
    <xf numFmtId="0" fontId="54" fillId="25" borderId="37" xfId="473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wrapText="1"/>
      <protection/>
    </xf>
    <xf numFmtId="49" fontId="44" fillId="22" borderId="49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 vertical="center"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2" fontId="40" fillId="0" borderId="5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9" fillId="25" borderId="49" xfId="496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6" applyFont="1" applyFill="1" applyBorder="1" applyAlignment="1" applyProtection="1">
      <alignment wrapText="1"/>
      <protection/>
    </xf>
    <xf numFmtId="0" fontId="40" fillId="25" borderId="14" xfId="496" applyFont="1" applyFill="1" applyBorder="1" applyAlignment="1" applyProtection="1">
      <alignment wrapText="1"/>
      <protection/>
    </xf>
    <xf numFmtId="0" fontId="40" fillId="0" borderId="0" xfId="496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7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2" xfId="367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Border="1" applyAlignment="1" applyProtection="1">
      <alignment/>
      <protection/>
    </xf>
    <xf numFmtId="49" fontId="44" fillId="0" borderId="46" xfId="473" applyNumberFormat="1" applyFont="1" applyFill="1" applyBorder="1" applyAlignment="1" applyProtection="1">
      <alignment horizontal="center" vertical="center" wrapText="1"/>
      <protection/>
    </xf>
    <xf numFmtId="0" fontId="44" fillId="0" borderId="33" xfId="473" applyFont="1" applyFill="1" applyBorder="1" applyAlignment="1" applyProtection="1">
      <alignment vertical="center" wrapText="1"/>
      <protection/>
    </xf>
    <xf numFmtId="0" fontId="40" fillId="0" borderId="33" xfId="473" applyFont="1" applyFill="1" applyBorder="1" applyAlignment="1" applyProtection="1">
      <alignment horizontal="center" vertical="center" wrapText="1"/>
      <protection/>
    </xf>
    <xf numFmtId="49" fontId="40" fillId="0" borderId="46" xfId="473" applyNumberFormat="1" applyFont="1" applyBorder="1" applyAlignment="1" applyProtection="1">
      <alignment horizontal="center" vertical="center" wrapText="1"/>
      <protection/>
    </xf>
    <xf numFmtId="0" fontId="44" fillId="0" borderId="33" xfId="473" applyFont="1" applyFill="1" applyBorder="1" applyAlignment="1" applyProtection="1">
      <alignment horizontal="left" vertical="center" wrapText="1" indent="1"/>
      <protection/>
    </xf>
    <xf numFmtId="0" fontId="40" fillId="0" borderId="33" xfId="473" applyFont="1" applyBorder="1" applyAlignment="1" applyProtection="1">
      <alignment horizontal="left" vertical="center" wrapText="1" indent="2"/>
      <protection/>
    </xf>
    <xf numFmtId="0" fontId="40" fillId="0" borderId="33" xfId="473" applyFont="1" applyBorder="1" applyAlignment="1" applyProtection="1">
      <alignment horizontal="center" vertical="center" wrapText="1"/>
      <protection/>
    </xf>
    <xf numFmtId="49" fontId="40" fillId="0" borderId="46" xfId="473" applyNumberFormat="1" applyFont="1" applyFill="1" applyBorder="1" applyAlignment="1" applyProtection="1">
      <alignment horizontal="center" vertical="center" wrapText="1"/>
      <protection/>
    </xf>
    <xf numFmtId="0" fontId="40" fillId="0" borderId="33" xfId="473" applyFont="1" applyFill="1" applyBorder="1" applyAlignment="1" applyProtection="1">
      <alignment horizontal="left" vertical="center" wrapText="1" indent="2"/>
      <protection/>
    </xf>
    <xf numFmtId="49" fontId="44" fillId="0" borderId="46" xfId="473" applyNumberFormat="1" applyFont="1" applyBorder="1" applyAlignment="1" applyProtection="1">
      <alignment horizontal="center" vertical="center" wrapText="1"/>
      <protection/>
    </xf>
    <xf numFmtId="0" fontId="44" fillId="0" borderId="33" xfId="473" applyFont="1" applyBorder="1" applyAlignment="1" applyProtection="1">
      <alignment vertical="center" wrapText="1"/>
      <protection/>
    </xf>
    <xf numFmtId="0" fontId="40" fillId="0" borderId="33" xfId="473" applyFont="1" applyBorder="1" applyAlignment="1" applyProtection="1">
      <alignment horizontal="left" vertical="center" wrapText="1" indent="1"/>
      <protection/>
    </xf>
    <xf numFmtId="0" fontId="44" fillId="0" borderId="23" xfId="473" applyFont="1" applyBorder="1" applyAlignment="1" applyProtection="1">
      <alignment vertical="center" wrapText="1"/>
      <protection/>
    </xf>
    <xf numFmtId="0" fontId="40" fillId="0" borderId="23" xfId="473" applyFont="1" applyBorder="1" applyAlignment="1" applyProtection="1">
      <alignment horizontal="center" vertical="center" wrapText="1"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13" xfId="0" applyNumberFormat="1" applyFont="1" applyFill="1" applyBorder="1" applyAlignment="1" applyProtection="1">
      <alignment horizontal="center" vertical="center"/>
      <protection locked="0"/>
    </xf>
    <xf numFmtId="0" fontId="40" fillId="26" borderId="35" xfId="495" applyFont="1" applyFill="1" applyBorder="1" applyAlignment="1" applyProtection="1">
      <alignment horizontal="center" vertical="center" wrapText="1"/>
      <protection locked="0"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left"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20" xfId="473" applyNumberFormat="1" applyFont="1" applyFill="1" applyBorder="1" applyAlignment="1" applyProtection="1">
      <alignment vertical="center" wrapText="1"/>
      <protection/>
    </xf>
    <xf numFmtId="49" fontId="40" fillId="0" borderId="45" xfId="473" applyNumberFormat="1" applyFont="1" applyFill="1" applyBorder="1" applyAlignment="1" applyProtection="1">
      <alignment vertical="center" wrapText="1"/>
      <protection/>
    </xf>
    <xf numFmtId="49" fontId="40" fillId="22" borderId="45" xfId="473" applyNumberFormat="1" applyFont="1" applyFill="1" applyBorder="1" applyAlignment="1" applyProtection="1">
      <alignment vertical="center" wrapText="1"/>
      <protection locked="0"/>
    </xf>
    <xf numFmtId="49" fontId="40" fillId="22" borderId="47" xfId="473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58" xfId="0" applyFont="1" applyFill="1" applyBorder="1" applyAlignment="1" applyProtection="1">
      <alignment horizontal="center" vertical="center" wrapText="1"/>
      <protection/>
    </xf>
    <xf numFmtId="0" fontId="40" fillId="25" borderId="59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7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44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1" xfId="0" applyFont="1" applyFill="1" applyBorder="1" applyAlignment="1" applyProtection="1">
      <alignment horizontal="left" vertical="center" wrapText="1"/>
      <protection/>
    </xf>
    <xf numFmtId="0" fontId="44" fillId="28" borderId="60" xfId="0" applyFont="1" applyFill="1" applyBorder="1" applyAlignment="1" applyProtection="1">
      <alignment horizontal="center" wrapText="1"/>
      <protection/>
    </xf>
    <xf numFmtId="0" fontId="55" fillId="28" borderId="61" xfId="367" applyFont="1" applyFill="1" applyBorder="1" applyAlignment="1" applyProtection="1">
      <alignment horizontal="left" vertical="center" wrapText="1" indent="1"/>
      <protection/>
    </xf>
    <xf numFmtId="0" fontId="40" fillId="28" borderId="52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8" fillId="0" borderId="44" xfId="499" applyNumberFormat="1" applyFont="1" applyBorder="1" applyAlignment="1" applyProtection="1">
      <alignment horizontal="center" vertical="center"/>
      <protection/>
    </xf>
    <xf numFmtId="0" fontId="40" fillId="26" borderId="13" xfId="497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32" xfId="367" applyFont="1" applyFill="1" applyBorder="1" applyAlignment="1" applyProtection="1">
      <alignment horizontal="center" vertical="center" wrapText="1"/>
      <protection locked="0"/>
    </xf>
    <xf numFmtId="0" fontId="40" fillId="25" borderId="26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4" xfId="0" applyNumberFormat="1" applyFont="1" applyFill="1" applyBorder="1" applyAlignment="1" applyProtection="1">
      <alignment horizontal="left" vertical="center" wrapText="1"/>
      <protection/>
    </xf>
    <xf numFmtId="0" fontId="55" fillId="20" borderId="62" xfId="367" applyFont="1" applyFill="1" applyBorder="1" applyAlignment="1" applyProtection="1">
      <alignment horizontal="center" vertical="center"/>
      <protection/>
    </xf>
    <xf numFmtId="0" fontId="44" fillId="0" borderId="26" xfId="0" applyFont="1" applyBorder="1" applyAlignment="1" applyProtection="1">
      <alignment horizontal="center" vertical="center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5" xfId="493" applyFont="1" applyFill="1" applyBorder="1" applyAlignment="1" applyProtection="1">
      <alignment horizontal="left" vertical="center" wrapText="1"/>
      <protection locked="0"/>
    </xf>
    <xf numFmtId="49" fontId="40" fillId="22" borderId="45" xfId="493" applyFont="1" applyFill="1" applyBorder="1" applyAlignment="1" applyProtection="1">
      <alignment horizontal="left" vertical="center"/>
      <protection locked="0"/>
    </xf>
    <xf numFmtId="49" fontId="40" fillId="22" borderId="49" xfId="493" applyFont="1" applyFill="1" applyBorder="1" applyAlignment="1" applyProtection="1">
      <alignment horizontal="left" vertical="center"/>
      <protection locked="0"/>
    </xf>
    <xf numFmtId="49" fontId="55" fillId="22" borderId="45" xfId="369" applyNumberFormat="1" applyFont="1" applyFill="1" applyBorder="1" applyAlignment="1" applyProtection="1">
      <alignment horizontal="left" vertical="center"/>
      <protection locked="0"/>
    </xf>
    <xf numFmtId="49" fontId="44" fillId="22" borderId="49" xfId="493" applyFont="1" applyFill="1" applyBorder="1" applyAlignment="1" applyProtection="1">
      <alignment horizontal="left" vertical="center"/>
      <protection locked="0"/>
    </xf>
    <xf numFmtId="49" fontId="55" fillId="22" borderId="45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49" xfId="493" applyFont="1" applyFill="1" applyBorder="1" applyAlignment="1" applyProtection="1">
      <alignment horizontal="left" vertical="center" wrapText="1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6" applyNumberFormat="1" applyFont="1" applyFill="1" applyBorder="1" applyAlignment="1" applyProtection="1">
      <alignment horizontal="center" vertical="center" wrapText="1"/>
      <protection/>
    </xf>
    <xf numFmtId="0" fontId="49" fillId="25" borderId="36" xfId="496" applyNumberFormat="1" applyFont="1" applyFill="1" applyBorder="1" applyAlignment="1" applyProtection="1">
      <alignment horizontal="center" vertical="center" wrapText="1"/>
      <protection/>
    </xf>
    <xf numFmtId="49" fontId="44" fillId="7" borderId="45" xfId="490" applyFont="1" applyFill="1" applyBorder="1" applyAlignment="1" applyProtection="1">
      <alignment horizontal="center" vertical="center"/>
      <protection/>
    </xf>
    <xf numFmtId="49" fontId="44" fillId="7" borderId="49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0" fillId="25" borderId="44" xfId="500" applyNumberFormat="1" applyFont="1" applyFill="1" applyBorder="1" applyAlignment="1" applyProtection="1">
      <alignment horizontal="center" vertical="center" wrapText="1"/>
      <protection/>
    </xf>
    <xf numFmtId="49" fontId="40" fillId="25" borderId="26" xfId="500" applyNumberFormat="1" applyFont="1" applyFill="1" applyBorder="1" applyAlignment="1" applyProtection="1">
      <alignment horizontal="center" vertical="center" wrapText="1"/>
      <protection/>
    </xf>
    <xf numFmtId="0" fontId="40" fillId="25" borderId="63" xfId="495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6" xfId="495" applyFont="1" applyFill="1" applyBorder="1" applyAlignment="1" applyProtection="1">
      <alignment horizontal="center" vertical="center" wrapText="1"/>
      <protection/>
    </xf>
    <xf numFmtId="0" fontId="40" fillId="26" borderId="42" xfId="495" applyFont="1" applyFill="1" applyBorder="1" applyAlignment="1" applyProtection="1">
      <alignment horizontal="center" vertical="center" wrapText="1"/>
      <protection locked="0"/>
    </xf>
    <xf numFmtId="0" fontId="40" fillId="26" borderId="58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5" xfId="495" applyFont="1" applyFill="1" applyBorder="1" applyAlignment="1" applyProtection="1">
      <alignment horizontal="center" vertical="center" wrapText="1"/>
      <protection/>
    </xf>
    <xf numFmtId="0" fontId="44" fillId="7" borderId="49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6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42" xfId="500" applyNumberFormat="1" applyFont="1" applyFill="1" applyBorder="1" applyAlignment="1" applyProtection="1">
      <alignment horizontal="center" vertical="center" wrapText="1"/>
      <protection locked="0"/>
    </xf>
    <xf numFmtId="0" fontId="40" fillId="26" borderId="58" xfId="500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500" applyNumberFormat="1" applyFont="1" applyFill="1" applyBorder="1" applyAlignment="1" applyProtection="1">
      <alignment horizontal="center" vertical="center" wrapText="1"/>
      <protection/>
    </xf>
    <xf numFmtId="0" fontId="40" fillId="25" borderId="58" xfId="500" applyNumberFormat="1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49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7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49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5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8" xfId="0" applyFont="1" applyFill="1" applyBorder="1" applyAlignment="1" applyProtection="1">
      <alignment horizontal="center" vertical="center" wrapText="1"/>
      <protection/>
    </xf>
  </cellXfs>
  <cellStyles count="57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Мониторинг инвестиций" xfId="496"/>
    <cellStyle name="Обычный_Мониторинг по тарифам ТОWRK_BU" xfId="497"/>
    <cellStyle name="Обычный_Приложение 3 (вода) мет" xfId="498"/>
    <cellStyle name="Обычный_ТС цены" xfId="499"/>
    <cellStyle name="Обычный_форма 1 водопровод для орг" xfId="500"/>
    <cellStyle name="Followed Hyperlink" xfId="501"/>
    <cellStyle name="Плохой" xfId="502"/>
    <cellStyle name="Плохой 2" xfId="503"/>
    <cellStyle name="Плохой 3" xfId="504"/>
    <cellStyle name="Плохой 4" xfId="505"/>
    <cellStyle name="Плохой 5" xfId="506"/>
    <cellStyle name="Плохой 6" xfId="507"/>
    <cellStyle name="Плохой 7" xfId="508"/>
    <cellStyle name="Плохой 8" xfId="509"/>
    <cellStyle name="Плохой 9" xfId="510"/>
    <cellStyle name="Плохой_JKH.OPEN.INFO.GVS(v3.0)" xfId="511"/>
    <cellStyle name="Поле ввода" xfId="512"/>
    <cellStyle name="Пояснение" xfId="513"/>
    <cellStyle name="Пояснение 2" xfId="514"/>
    <cellStyle name="Пояснение 3" xfId="515"/>
    <cellStyle name="Пояснение 4" xfId="516"/>
    <cellStyle name="Пояснение 5" xfId="517"/>
    <cellStyle name="Пояснение 6" xfId="518"/>
    <cellStyle name="Пояснение 7" xfId="519"/>
    <cellStyle name="Пояснение 8" xfId="520"/>
    <cellStyle name="Пояснение 9" xfId="521"/>
    <cellStyle name="Пояснение_JKH.OPEN.INFO.GVS(v3.0)" xfId="522"/>
    <cellStyle name="Примечание" xfId="523"/>
    <cellStyle name="Примечание 10" xfId="524"/>
    <cellStyle name="Примечание 11" xfId="525"/>
    <cellStyle name="Примечание 12" xfId="526"/>
    <cellStyle name="Примечание 2" xfId="527"/>
    <cellStyle name="Примечание 2 2" xfId="528"/>
    <cellStyle name="Примечание 2 3" xfId="529"/>
    <cellStyle name="Примечание 2 4" xfId="530"/>
    <cellStyle name="Примечание 2 5" xfId="531"/>
    <cellStyle name="Примечание 2 6" xfId="532"/>
    <cellStyle name="Примечание 3" xfId="533"/>
    <cellStyle name="Примечание 4" xfId="534"/>
    <cellStyle name="Примечание 5" xfId="535"/>
    <cellStyle name="Примечание 6" xfId="536"/>
    <cellStyle name="Примечание 7" xfId="537"/>
    <cellStyle name="Примечание 8" xfId="538"/>
    <cellStyle name="Примечание 9" xfId="539"/>
    <cellStyle name="Percent" xfId="540"/>
    <cellStyle name="Процентный 2" xfId="541"/>
    <cellStyle name="Процентный 3" xfId="542"/>
    <cellStyle name="Процентный 4" xfId="543"/>
    <cellStyle name="Связанная ячейка" xfId="544"/>
    <cellStyle name="Связанная ячейка 2" xfId="545"/>
    <cellStyle name="Связанная ячейка 3" xfId="546"/>
    <cellStyle name="Связанная ячейка 4" xfId="547"/>
    <cellStyle name="Связанная ячейка 5" xfId="548"/>
    <cellStyle name="Связанная ячейка 6" xfId="549"/>
    <cellStyle name="Связанная ячейка 7" xfId="550"/>
    <cellStyle name="Связанная ячейка 8" xfId="551"/>
    <cellStyle name="Связанная ячейка 9" xfId="552"/>
    <cellStyle name="Связанная ячейка_JKH.OPEN.INFO.GVS(v3.0)" xfId="553"/>
    <cellStyle name="Стиль 1" xfId="554"/>
    <cellStyle name="ТЕКСТ" xfId="555"/>
    <cellStyle name="Текст предупреждения" xfId="556"/>
    <cellStyle name="Текст предупреждения 2" xfId="557"/>
    <cellStyle name="Текст предупреждения 3" xfId="558"/>
    <cellStyle name="Текст предупреждения 4" xfId="559"/>
    <cellStyle name="Текст предупреждения 5" xfId="560"/>
    <cellStyle name="Текст предупреждения 6" xfId="561"/>
    <cellStyle name="Текст предупреждения 7" xfId="562"/>
    <cellStyle name="Текст предупреждения 8" xfId="563"/>
    <cellStyle name="Текст предупреждения 9" xfId="564"/>
    <cellStyle name="Текст предупреждения_JKH.OPEN.INFO.GVS(v3.0)" xfId="565"/>
    <cellStyle name="Текстовый" xfId="566"/>
    <cellStyle name="Тысячи [0]_3Com" xfId="567"/>
    <cellStyle name="Тысячи_3Com" xfId="568"/>
    <cellStyle name="ФИКСИРОВАННЫЙ" xfId="569"/>
    <cellStyle name="Comma" xfId="570"/>
    <cellStyle name="Comma [0]" xfId="571"/>
    <cellStyle name="Финансовый 2" xfId="572"/>
    <cellStyle name="Формула" xfId="573"/>
    <cellStyle name="ФормулаВБ" xfId="574"/>
    <cellStyle name="ФормулаНаКонтроль" xfId="575"/>
    <cellStyle name="Хороший" xfId="576"/>
    <cellStyle name="Хороший 2" xfId="577"/>
    <cellStyle name="Хороший 3" xfId="578"/>
    <cellStyle name="Хороший 4" xfId="579"/>
    <cellStyle name="Хороший 5" xfId="580"/>
    <cellStyle name="Хороший 6" xfId="581"/>
    <cellStyle name="Хороший 7" xfId="582"/>
    <cellStyle name="Хороший 8" xfId="583"/>
    <cellStyle name="Хороший 9" xfId="584"/>
    <cellStyle name="Хороший_JKH.OPEN.INFO.GVS(v3.0)" xfId="585"/>
    <cellStyle name="Џђћ–…ќ’ќ›‰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T45" sqref="T45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15"/>
      <c r="O2" s="215"/>
      <c r="P2" s="311" t="str">
        <f>"Версия "&amp;GetVersion()</f>
        <v>Версия 3.0</v>
      </c>
      <c r="Q2" s="312"/>
    </row>
    <row r="3" spans="2:17" ht="30.75" customHeight="1">
      <c r="B3" s="70"/>
      <c r="C3" s="313" t="s">
        <v>293</v>
      </c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16" t="s">
        <v>324</v>
      </c>
      <c r="D5" s="316"/>
      <c r="E5" s="316"/>
      <c r="F5" s="316"/>
      <c r="G5" s="316"/>
      <c r="H5" s="31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10" t="s">
        <v>173</v>
      </c>
      <c r="D6" s="310"/>
      <c r="E6" s="310"/>
      <c r="F6" s="310"/>
      <c r="G6" s="310"/>
      <c r="H6" s="31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16" customFormat="1" ht="11.25">
      <c r="B35" s="217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</row>
    <row r="36" spans="1:17" s="225" customFormat="1" ht="11.25">
      <c r="A36" s="220"/>
      <c r="B36" s="221"/>
      <c r="C36" s="309" t="s">
        <v>92</v>
      </c>
      <c r="D36" s="309"/>
      <c r="E36" s="309"/>
      <c r="F36" s="309"/>
      <c r="G36" s="309"/>
      <c r="H36" s="309"/>
      <c r="I36" s="222"/>
      <c r="J36" s="222"/>
      <c r="K36" s="222"/>
      <c r="L36" s="222"/>
      <c r="M36" s="222"/>
      <c r="N36" s="223"/>
      <c r="O36" s="223"/>
      <c r="P36" s="223"/>
      <c r="Q36" s="224"/>
    </row>
    <row r="37" spans="1:17" s="225" customFormat="1" ht="11.25">
      <c r="A37" s="220"/>
      <c r="B37" s="221"/>
      <c r="C37" s="299" t="s">
        <v>93</v>
      </c>
      <c r="D37" s="299"/>
      <c r="E37" s="302"/>
      <c r="F37" s="308"/>
      <c r="G37" s="308"/>
      <c r="H37" s="308"/>
      <c r="I37" s="308"/>
      <c r="J37" s="308"/>
      <c r="K37" s="308"/>
      <c r="L37" s="221"/>
      <c r="M37" s="222"/>
      <c r="N37" s="223"/>
      <c r="O37" s="223"/>
      <c r="P37" s="223"/>
      <c r="Q37" s="224"/>
    </row>
    <row r="38" spans="1:17" s="225" customFormat="1" ht="11.25">
      <c r="A38" s="220"/>
      <c r="B38" s="221"/>
      <c r="C38" s="299" t="s">
        <v>94</v>
      </c>
      <c r="D38" s="299"/>
      <c r="E38" s="302"/>
      <c r="F38" s="308"/>
      <c r="G38" s="308"/>
      <c r="H38" s="308"/>
      <c r="I38" s="308"/>
      <c r="J38" s="308"/>
      <c r="K38" s="308"/>
      <c r="L38" s="221"/>
      <c r="M38" s="222"/>
      <c r="N38" s="223"/>
      <c r="O38" s="223"/>
      <c r="P38" s="223"/>
      <c r="Q38" s="224"/>
    </row>
    <row r="39" spans="1:17" s="225" customFormat="1" ht="11.25">
      <c r="A39" s="220"/>
      <c r="B39" s="221"/>
      <c r="C39" s="299" t="s">
        <v>205</v>
      </c>
      <c r="D39" s="299"/>
      <c r="E39" s="307" t="s">
        <v>95</v>
      </c>
      <c r="F39" s="308"/>
      <c r="G39" s="308"/>
      <c r="H39" s="308"/>
      <c r="I39" s="308"/>
      <c r="J39" s="308"/>
      <c r="K39" s="308"/>
      <c r="L39" s="221"/>
      <c r="M39" s="222"/>
      <c r="N39" s="223"/>
      <c r="O39" s="223"/>
      <c r="P39" s="223"/>
      <c r="Q39" s="224"/>
    </row>
    <row r="40" spans="1:17" s="225" customFormat="1" ht="11.25">
      <c r="A40" s="220"/>
      <c r="B40" s="221"/>
      <c r="C40" s="299" t="s">
        <v>96</v>
      </c>
      <c r="D40" s="299"/>
      <c r="E40" s="300"/>
      <c r="F40" s="301"/>
      <c r="G40" s="301"/>
      <c r="H40" s="301"/>
      <c r="I40" s="301"/>
      <c r="J40" s="301"/>
      <c r="K40" s="302"/>
      <c r="L40" s="221"/>
      <c r="M40" s="222"/>
      <c r="N40" s="223"/>
      <c r="O40" s="223"/>
      <c r="P40" s="223"/>
      <c r="Q40" s="224"/>
    </row>
    <row r="41" spans="1:17" s="225" customFormat="1" ht="25.5" customHeight="1">
      <c r="A41" s="220"/>
      <c r="B41" s="221"/>
      <c r="C41" s="299" t="s">
        <v>97</v>
      </c>
      <c r="D41" s="299"/>
      <c r="E41" s="301" t="s">
        <v>98</v>
      </c>
      <c r="F41" s="301"/>
      <c r="G41" s="301"/>
      <c r="H41" s="301"/>
      <c r="I41" s="301"/>
      <c r="J41" s="301"/>
      <c r="K41" s="302"/>
      <c r="L41" s="221"/>
      <c r="M41" s="222"/>
      <c r="N41" s="223"/>
      <c r="O41" s="223"/>
      <c r="P41" s="223"/>
      <c r="Q41" s="224"/>
    </row>
    <row r="42" spans="1:17" s="225" customFormat="1" ht="11.25">
      <c r="A42" s="220"/>
      <c r="B42" s="221"/>
      <c r="C42" s="226"/>
      <c r="D42" s="226"/>
      <c r="E42" s="226"/>
      <c r="F42" s="226"/>
      <c r="G42" s="226"/>
      <c r="H42" s="226"/>
      <c r="I42" s="222"/>
      <c r="J42" s="222"/>
      <c r="K42" s="222"/>
      <c r="L42" s="222"/>
      <c r="M42" s="222"/>
      <c r="N42" s="223"/>
      <c r="O42" s="223"/>
      <c r="P42" s="223"/>
      <c r="Q42" s="224"/>
    </row>
    <row r="43" spans="1:17" s="225" customFormat="1" ht="11.25">
      <c r="A43" s="220"/>
      <c r="B43" s="221"/>
      <c r="C43" s="309" t="s">
        <v>99</v>
      </c>
      <c r="D43" s="309"/>
      <c r="E43" s="309"/>
      <c r="F43" s="309"/>
      <c r="G43" s="309"/>
      <c r="H43" s="309"/>
      <c r="I43" s="222"/>
      <c r="J43" s="222"/>
      <c r="K43" s="222"/>
      <c r="L43" s="222"/>
      <c r="M43" s="222"/>
      <c r="N43" s="223"/>
      <c r="O43" s="223"/>
      <c r="P43" s="223"/>
      <c r="Q43" s="224"/>
    </row>
    <row r="44" spans="1:17" s="225" customFormat="1" ht="11.25">
      <c r="A44" s="220"/>
      <c r="B44" s="221"/>
      <c r="C44" s="299" t="s">
        <v>93</v>
      </c>
      <c r="D44" s="299"/>
      <c r="E44" s="302"/>
      <c r="F44" s="304"/>
      <c r="G44" s="304"/>
      <c r="H44" s="304"/>
      <c r="I44" s="304"/>
      <c r="J44" s="304"/>
      <c r="K44" s="304"/>
      <c r="L44" s="221"/>
      <c r="M44" s="222"/>
      <c r="N44" s="223"/>
      <c r="O44" s="223"/>
      <c r="P44" s="223"/>
      <c r="Q44" s="224"/>
    </row>
    <row r="45" spans="1:17" s="225" customFormat="1" ht="11.25">
      <c r="A45" s="220"/>
      <c r="B45" s="221"/>
      <c r="C45" s="299" t="s">
        <v>94</v>
      </c>
      <c r="D45" s="299"/>
      <c r="E45" s="303"/>
      <c r="F45" s="304"/>
      <c r="G45" s="304"/>
      <c r="H45" s="304"/>
      <c r="I45" s="304"/>
      <c r="J45" s="304"/>
      <c r="K45" s="304"/>
      <c r="L45" s="221"/>
      <c r="M45" s="222"/>
      <c r="N45" s="223"/>
      <c r="O45" s="223"/>
      <c r="P45" s="223"/>
      <c r="Q45" s="224"/>
    </row>
    <row r="46" spans="1:17" s="225" customFormat="1" ht="11.25">
      <c r="A46" s="220"/>
      <c r="B46" s="221"/>
      <c r="C46" s="299" t="s">
        <v>205</v>
      </c>
      <c r="D46" s="299"/>
      <c r="E46" s="305"/>
      <c r="F46" s="306"/>
      <c r="G46" s="306"/>
      <c r="H46" s="306"/>
      <c r="I46" s="306"/>
      <c r="J46" s="306"/>
      <c r="K46" s="306"/>
      <c r="L46" s="221"/>
      <c r="M46" s="222"/>
      <c r="N46" s="223"/>
      <c r="O46" s="223"/>
      <c r="P46" s="223"/>
      <c r="Q46" s="224"/>
    </row>
    <row r="47" spans="1:17" s="225" customFormat="1" ht="11.25">
      <c r="A47" s="220"/>
      <c r="B47" s="221"/>
      <c r="C47" s="299" t="s">
        <v>96</v>
      </c>
      <c r="D47" s="299"/>
      <c r="E47" s="300"/>
      <c r="F47" s="301"/>
      <c r="G47" s="301"/>
      <c r="H47" s="301"/>
      <c r="I47" s="301"/>
      <c r="J47" s="301"/>
      <c r="K47" s="302"/>
      <c r="L47" s="221"/>
      <c r="M47" s="222"/>
      <c r="N47" s="223"/>
      <c r="O47" s="223"/>
      <c r="P47" s="223"/>
      <c r="Q47" s="224"/>
    </row>
    <row r="48" spans="1:17" s="225" customFormat="1" ht="11.25" customHeight="1">
      <c r="A48" s="220"/>
      <c r="B48" s="221"/>
      <c r="C48" s="299" t="s">
        <v>97</v>
      </c>
      <c r="D48" s="299"/>
      <c r="E48" s="301"/>
      <c r="F48" s="301"/>
      <c r="G48" s="301"/>
      <c r="H48" s="301"/>
      <c r="I48" s="301"/>
      <c r="J48" s="301"/>
      <c r="K48" s="301"/>
      <c r="L48" s="221"/>
      <c r="M48" s="222"/>
      <c r="N48" s="223"/>
      <c r="O48" s="223"/>
      <c r="P48" s="223"/>
      <c r="Q48" s="22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7"/>
  <sheetViews>
    <sheetView zoomScalePageLayoutView="0" workbookViewId="0" topLeftCell="A1">
      <selection activeCell="A2" sqref="A2:H27"/>
    </sheetView>
  </sheetViews>
  <sheetFormatPr defaultColWidth="9.00390625" defaultRowHeight="12.75"/>
  <cols>
    <col min="1" max="16384" width="9.125" style="126" customWidth="1"/>
  </cols>
  <sheetData>
    <row r="1" spans="2:8" ht="12.75"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H1" s="126" t="s">
        <v>112</v>
      </c>
    </row>
    <row r="2" spans="2:8" ht="11.25">
      <c r="B2" s="255"/>
      <c r="C2" s="255"/>
      <c r="D2" s="255"/>
      <c r="E2" s="255"/>
      <c r="F2" s="255"/>
      <c r="G2" s="255"/>
      <c r="H2" s="255"/>
    </row>
    <row r="3" spans="2:8" ht="11.25">
      <c r="B3" s="255"/>
      <c r="C3" s="255"/>
      <c r="D3" s="255"/>
      <c r="E3" s="255"/>
      <c r="F3" s="255"/>
      <c r="G3" s="255"/>
      <c r="H3" s="255"/>
    </row>
    <row r="4" spans="2:8" ht="11.25">
      <c r="B4" s="255"/>
      <c r="C4" s="255"/>
      <c r="D4" s="255"/>
      <c r="E4" s="255"/>
      <c r="F4" s="255"/>
      <c r="G4" s="255"/>
      <c r="H4" s="255"/>
    </row>
    <row r="5" spans="2:8" ht="11.25">
      <c r="B5" s="255"/>
      <c r="C5" s="255"/>
      <c r="D5" s="255"/>
      <c r="E5" s="255"/>
      <c r="F5" s="255"/>
      <c r="G5" s="255"/>
      <c r="H5" s="255"/>
    </row>
    <row r="6" spans="2:8" ht="11.25">
      <c r="B6" s="255"/>
      <c r="C6" s="255"/>
      <c r="D6" s="255"/>
      <c r="E6" s="255"/>
      <c r="F6" s="255"/>
      <c r="G6" s="255"/>
      <c r="H6" s="255"/>
    </row>
    <row r="7" spans="2:8" ht="11.25">
      <c r="B7" s="255"/>
      <c r="C7" s="255"/>
      <c r="D7" s="255"/>
      <c r="E7" s="255"/>
      <c r="F7" s="255"/>
      <c r="G7" s="255"/>
      <c r="H7" s="255"/>
    </row>
    <row r="8" spans="2:8" ht="11.25">
      <c r="B8" s="255"/>
      <c r="C8" s="255"/>
      <c r="D8" s="255"/>
      <c r="E8" s="255"/>
      <c r="F8" s="255"/>
      <c r="G8" s="255"/>
      <c r="H8" s="255"/>
    </row>
    <row r="9" spans="2:8" ht="11.25">
      <c r="B9" s="255"/>
      <c r="C9" s="255"/>
      <c r="D9" s="255"/>
      <c r="E9" s="255"/>
      <c r="F9" s="255"/>
      <c r="G9" s="255"/>
      <c r="H9" s="255"/>
    </row>
    <row r="10" spans="2:8" ht="11.25">
      <c r="B10" s="255"/>
      <c r="C10" s="255"/>
      <c r="D10" s="255"/>
      <c r="E10" s="255"/>
      <c r="F10" s="255"/>
      <c r="G10" s="255"/>
      <c r="H10" s="255"/>
    </row>
    <row r="11" spans="2:8" ht="11.25">
      <c r="B11" s="255"/>
      <c r="C11" s="255"/>
      <c r="D11" s="255"/>
      <c r="E11" s="255"/>
      <c r="F11" s="255"/>
      <c r="G11" s="255"/>
      <c r="H11" s="255"/>
    </row>
    <row r="12" spans="2:8" ht="11.25">
      <c r="B12" s="255"/>
      <c r="C12" s="255"/>
      <c r="D12" s="255"/>
      <c r="E12" s="255"/>
      <c r="F12" s="255"/>
      <c r="G12" s="255"/>
      <c r="H12" s="255"/>
    </row>
    <row r="13" spans="2:8" ht="11.25">
      <c r="B13" s="255"/>
      <c r="C13" s="255"/>
      <c r="D13" s="255"/>
      <c r="E13" s="255"/>
      <c r="F13" s="255"/>
      <c r="G13" s="255"/>
      <c r="H13" s="255"/>
    </row>
    <row r="14" spans="2:8" ht="11.25">
      <c r="B14" s="255"/>
      <c r="C14" s="255"/>
      <c r="D14" s="255"/>
      <c r="E14" s="255"/>
      <c r="F14" s="255"/>
      <c r="G14" s="255"/>
      <c r="H14" s="255"/>
    </row>
    <row r="15" spans="2:8" ht="11.25">
      <c r="B15" s="255"/>
      <c r="C15" s="255"/>
      <c r="D15" s="255"/>
      <c r="E15" s="255"/>
      <c r="F15" s="255"/>
      <c r="G15" s="255"/>
      <c r="H15" s="255"/>
    </row>
    <row r="16" spans="2:8" ht="11.25">
      <c r="B16" s="255"/>
      <c r="C16" s="255"/>
      <c r="D16" s="255"/>
      <c r="E16" s="255"/>
      <c r="F16" s="255"/>
      <c r="G16" s="255"/>
      <c r="H16" s="255"/>
    </row>
    <row r="17" spans="2:8" ht="11.25">
      <c r="B17" s="255"/>
      <c r="C17" s="255"/>
      <c r="D17" s="255"/>
      <c r="E17" s="255"/>
      <c r="F17" s="255"/>
      <c r="G17" s="255"/>
      <c r="H17" s="255"/>
    </row>
    <row r="18" spans="2:8" ht="11.25">
      <c r="B18" s="255"/>
      <c r="C18" s="255"/>
      <c r="D18" s="255"/>
      <c r="E18" s="255"/>
      <c r="F18" s="255"/>
      <c r="G18" s="255"/>
      <c r="H18" s="255"/>
    </row>
    <row r="19" spans="2:8" ht="11.25">
      <c r="B19" s="255"/>
      <c r="C19" s="255"/>
      <c r="D19" s="255"/>
      <c r="E19" s="255"/>
      <c r="F19" s="255"/>
      <c r="G19" s="255"/>
      <c r="H19" s="255"/>
    </row>
    <row r="20" spans="2:8" ht="11.25">
      <c r="B20" s="255"/>
      <c r="C20" s="255"/>
      <c r="D20" s="255"/>
      <c r="E20" s="255"/>
      <c r="F20" s="255"/>
      <c r="G20" s="255"/>
      <c r="H20" s="255"/>
    </row>
    <row r="21" spans="2:8" ht="11.25">
      <c r="B21" s="255"/>
      <c r="C21" s="255"/>
      <c r="D21" s="255"/>
      <c r="E21" s="255"/>
      <c r="F21" s="255"/>
      <c r="G21" s="255"/>
      <c r="H21" s="255"/>
    </row>
    <row r="22" spans="2:8" ht="11.25">
      <c r="B22" s="255"/>
      <c r="C22" s="255"/>
      <c r="D22" s="255"/>
      <c r="E22" s="255"/>
      <c r="F22" s="255"/>
      <c r="G22" s="255"/>
      <c r="H22" s="255"/>
    </row>
    <row r="23" spans="2:8" ht="11.25">
      <c r="B23" s="255"/>
      <c r="C23" s="255"/>
      <c r="D23" s="255"/>
      <c r="E23" s="255"/>
      <c r="F23" s="255"/>
      <c r="G23" s="255"/>
      <c r="H23" s="255"/>
    </row>
    <row r="24" spans="2:8" ht="11.25">
      <c r="B24" s="255"/>
      <c r="C24" s="255"/>
      <c r="D24" s="255"/>
      <c r="E24" s="255"/>
      <c r="F24" s="255"/>
      <c r="G24" s="255"/>
      <c r="H24" s="255"/>
    </row>
    <row r="25" spans="2:8" ht="11.25">
      <c r="B25" s="255"/>
      <c r="C25" s="255"/>
      <c r="D25" s="255"/>
      <c r="E25" s="255"/>
      <c r="F25" s="255"/>
      <c r="G25" s="255"/>
      <c r="H25" s="255"/>
    </row>
    <row r="26" spans="2:8" ht="11.25">
      <c r="B26" s="255"/>
      <c r="C26" s="255"/>
      <c r="D26" s="255"/>
      <c r="E26" s="255"/>
      <c r="F26" s="255"/>
      <c r="G26" s="255"/>
      <c r="H26" s="255"/>
    </row>
    <row r="27" spans="2:8" ht="11.25">
      <c r="B27" s="255"/>
      <c r="C27" s="255"/>
      <c r="D27" s="255"/>
      <c r="E27" s="255"/>
      <c r="F27" s="255"/>
      <c r="G27" s="255"/>
      <c r="H27" s="25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3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E74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45" customWidth="1"/>
  </cols>
  <sheetData>
    <row r="1" spans="1:5" ht="11.25">
      <c r="A1" s="45" t="s">
        <v>107</v>
      </c>
      <c r="B1" s="45" t="s">
        <v>106</v>
      </c>
      <c r="C1" s="45" t="s">
        <v>0</v>
      </c>
      <c r="D1" s="45" t="s">
        <v>106</v>
      </c>
      <c r="E1" s="45" t="s">
        <v>0</v>
      </c>
    </row>
    <row r="2" spans="1:3" ht="11.25">
      <c r="A2" s="255"/>
      <c r="B2" s="255"/>
      <c r="C2" s="255"/>
    </row>
    <row r="3" spans="1:3" ht="11.25">
      <c r="A3" s="255"/>
      <c r="B3" s="255"/>
      <c r="C3" s="255"/>
    </row>
    <row r="4" spans="1:3" ht="11.25">
      <c r="A4" s="255"/>
      <c r="B4" s="255"/>
      <c r="C4" s="255"/>
    </row>
    <row r="5" spans="1:3" ht="11.25">
      <c r="A5" s="255"/>
      <c r="B5" s="255"/>
      <c r="C5" s="255"/>
    </row>
    <row r="6" spans="1:3" ht="11.25">
      <c r="A6" s="255"/>
      <c r="B6" s="255"/>
      <c r="C6" s="255"/>
    </row>
    <row r="7" spans="1:3" ht="11.25">
      <c r="A7" s="255"/>
      <c r="B7" s="255"/>
      <c r="C7" s="255"/>
    </row>
    <row r="8" spans="1:3" ht="11.25">
      <c r="A8" s="255"/>
      <c r="B8" s="255"/>
      <c r="C8" s="255"/>
    </row>
    <row r="9" spans="1:3" ht="11.25">
      <c r="A9" s="255"/>
      <c r="B9" s="255"/>
      <c r="C9" s="255"/>
    </row>
    <row r="10" spans="1:3" ht="11.25">
      <c r="A10" s="255"/>
      <c r="B10" s="255"/>
      <c r="C10" s="255"/>
    </row>
    <row r="11" spans="1:3" ht="11.25">
      <c r="A11" s="255"/>
      <c r="B11" s="255"/>
      <c r="C11" s="255"/>
    </row>
    <row r="12" spans="1:3" ht="11.25">
      <c r="A12" s="255"/>
      <c r="B12" s="255"/>
      <c r="C12" s="255"/>
    </row>
    <row r="13" spans="1:3" ht="11.25">
      <c r="A13" s="255"/>
      <c r="B13" s="255"/>
      <c r="C13" s="255"/>
    </row>
    <row r="14" spans="1:3" ht="11.25">
      <c r="A14" s="255"/>
      <c r="B14" s="255"/>
      <c r="C14" s="255"/>
    </row>
    <row r="15" spans="1:3" ht="11.25">
      <c r="A15" s="255"/>
      <c r="B15" s="255"/>
      <c r="C15" s="255"/>
    </row>
    <row r="16" spans="1:3" ht="11.25">
      <c r="A16" s="255"/>
      <c r="B16" s="255"/>
      <c r="C16" s="255"/>
    </row>
    <row r="17" spans="1:3" ht="11.25">
      <c r="A17" s="255"/>
      <c r="B17" s="255"/>
      <c r="C17" s="255"/>
    </row>
    <row r="18" spans="1:3" ht="11.25">
      <c r="A18" s="255"/>
      <c r="B18" s="255"/>
      <c r="C18" s="255"/>
    </row>
    <row r="19" spans="1:3" ht="11.25">
      <c r="A19" s="255"/>
      <c r="B19" s="255"/>
      <c r="C19" s="255"/>
    </row>
    <row r="20" spans="1:3" ht="11.25">
      <c r="A20" s="255"/>
      <c r="B20" s="255"/>
      <c r="C20" s="255"/>
    </row>
    <row r="21" spans="1:3" ht="11.25">
      <c r="A21" s="255"/>
      <c r="B21" s="255"/>
      <c r="C21" s="255"/>
    </row>
    <row r="22" spans="1:3" ht="11.25">
      <c r="A22" s="255"/>
      <c r="B22" s="255"/>
      <c r="C22" s="255"/>
    </row>
    <row r="23" spans="1:3" ht="11.25">
      <c r="A23" s="255"/>
      <c r="B23" s="255"/>
      <c r="C23" s="255"/>
    </row>
    <row r="24" spans="1:3" ht="11.25">
      <c r="A24" s="255"/>
      <c r="B24" s="255"/>
      <c r="C24" s="255"/>
    </row>
    <row r="25" spans="1:3" ht="11.25">
      <c r="A25" s="255"/>
      <c r="B25" s="255"/>
      <c r="C25" s="255"/>
    </row>
    <row r="26" spans="1:3" ht="11.25">
      <c r="A26" s="255"/>
      <c r="B26" s="255"/>
      <c r="C26" s="255"/>
    </row>
    <row r="27" spans="1:3" ht="11.25">
      <c r="A27" s="255"/>
      <c r="B27" s="255"/>
      <c r="C27" s="255"/>
    </row>
    <row r="28" spans="1:3" ht="11.25">
      <c r="A28" s="255"/>
      <c r="B28" s="255"/>
      <c r="C28" s="255"/>
    </row>
    <row r="29" spans="1:3" ht="11.25">
      <c r="A29" s="255"/>
      <c r="B29" s="255"/>
      <c r="C29" s="255"/>
    </row>
    <row r="30" spans="1:3" ht="11.25">
      <c r="A30" s="255"/>
      <c r="B30" s="255"/>
      <c r="C30" s="255"/>
    </row>
    <row r="31" spans="1:3" ht="11.25">
      <c r="A31" s="255"/>
      <c r="B31" s="255"/>
      <c r="C31" s="255"/>
    </row>
    <row r="32" spans="1:3" ht="11.25">
      <c r="A32" s="255"/>
      <c r="B32" s="255"/>
      <c r="C32" s="255"/>
    </row>
    <row r="33" spans="1:3" ht="11.25">
      <c r="A33" s="255"/>
      <c r="B33" s="255"/>
      <c r="C33" s="255"/>
    </row>
    <row r="34" spans="1:3" ht="11.25">
      <c r="A34" s="255"/>
      <c r="B34" s="255"/>
      <c r="C34" s="255"/>
    </row>
    <row r="35" spans="1:3" ht="11.25">
      <c r="A35" s="255"/>
      <c r="B35" s="255"/>
      <c r="C35" s="255"/>
    </row>
    <row r="36" spans="1:3" ht="11.25">
      <c r="A36" s="255"/>
      <c r="B36" s="255"/>
      <c r="C36" s="255"/>
    </row>
    <row r="37" spans="1:3" ht="11.25">
      <c r="A37" s="255"/>
      <c r="B37" s="255"/>
      <c r="C37" s="255"/>
    </row>
    <row r="38" spans="1:3" ht="11.25">
      <c r="A38" s="255"/>
      <c r="B38" s="255"/>
      <c r="C38" s="255"/>
    </row>
    <row r="39" spans="1:3" ht="11.25">
      <c r="A39" s="255"/>
      <c r="B39" s="255"/>
      <c r="C39" s="255"/>
    </row>
    <row r="40" spans="1:3" ht="11.25">
      <c r="A40" s="255"/>
      <c r="B40" s="255"/>
      <c r="C40" s="255"/>
    </row>
    <row r="41" spans="1:3" ht="11.25">
      <c r="A41" s="255"/>
      <c r="B41" s="255"/>
      <c r="C41" s="255"/>
    </row>
    <row r="42" spans="1:3" ht="11.25">
      <c r="A42" s="255"/>
      <c r="B42" s="255"/>
      <c r="C42" s="255"/>
    </row>
    <row r="43" spans="1:3" ht="11.25">
      <c r="A43" s="255"/>
      <c r="B43" s="255"/>
      <c r="C43" s="255"/>
    </row>
    <row r="44" spans="1:3" ht="11.25">
      <c r="A44" s="255"/>
      <c r="B44" s="255"/>
      <c r="C44" s="255"/>
    </row>
    <row r="45" spans="1:3" ht="11.25">
      <c r="A45" s="255"/>
      <c r="B45" s="255"/>
      <c r="C45" s="255"/>
    </row>
    <row r="46" spans="1:3" ht="11.25">
      <c r="A46" s="255"/>
      <c r="B46" s="255"/>
      <c r="C46" s="255"/>
    </row>
    <row r="47" spans="1:3" ht="11.25">
      <c r="A47" s="255"/>
      <c r="B47" s="255"/>
      <c r="C47" s="255"/>
    </row>
    <row r="48" spans="1:3" ht="11.25">
      <c r="A48" s="255"/>
      <c r="B48" s="255"/>
      <c r="C48" s="255"/>
    </row>
    <row r="49" spans="1:3" ht="11.25">
      <c r="A49" s="255"/>
      <c r="B49" s="255"/>
      <c r="C49" s="255"/>
    </row>
    <row r="50" spans="1:3" ht="11.25">
      <c r="A50" s="255"/>
      <c r="B50" s="255"/>
      <c r="C50" s="255"/>
    </row>
    <row r="51" spans="1:3" ht="11.25">
      <c r="A51" s="255"/>
      <c r="B51" s="255"/>
      <c r="C51" s="255"/>
    </row>
    <row r="52" spans="1:3" ht="11.25">
      <c r="A52" s="255"/>
      <c r="B52" s="255"/>
      <c r="C52" s="255"/>
    </row>
    <row r="53" spans="1:3" ht="11.25">
      <c r="A53" s="255"/>
      <c r="B53" s="255"/>
      <c r="C53" s="255"/>
    </row>
    <row r="54" spans="1:3" ht="11.25">
      <c r="A54" s="255"/>
      <c r="B54" s="255"/>
      <c r="C54" s="255"/>
    </row>
    <row r="55" spans="1:3" ht="11.25">
      <c r="A55" s="255"/>
      <c r="B55" s="255"/>
      <c r="C55" s="255"/>
    </row>
    <row r="56" spans="1:3" ht="11.25">
      <c r="A56" s="255"/>
      <c r="B56" s="255"/>
      <c r="C56" s="255"/>
    </row>
    <row r="57" spans="1:3" ht="11.25">
      <c r="A57" s="255"/>
      <c r="B57" s="255"/>
      <c r="C57" s="255"/>
    </row>
    <row r="58" spans="1:3" ht="11.25">
      <c r="A58" s="255"/>
      <c r="B58" s="255"/>
      <c r="C58" s="255"/>
    </row>
    <row r="59" spans="1:3" ht="11.25">
      <c r="A59" s="255"/>
      <c r="B59" s="255"/>
      <c r="C59" s="255"/>
    </row>
    <row r="60" spans="1:3" ht="11.25">
      <c r="A60" s="255"/>
      <c r="B60" s="255"/>
      <c r="C60" s="255"/>
    </row>
    <row r="61" spans="1:3" ht="11.25">
      <c r="A61" s="255"/>
      <c r="B61" s="255"/>
      <c r="C61" s="255"/>
    </row>
    <row r="62" spans="1:3" ht="11.25">
      <c r="A62" s="255"/>
      <c r="B62" s="255"/>
      <c r="C62" s="255"/>
    </row>
    <row r="63" spans="1:3" ht="11.25">
      <c r="A63" s="255"/>
      <c r="B63" s="255"/>
      <c r="C63" s="255"/>
    </row>
    <row r="64" spans="1:3" ht="11.25">
      <c r="A64" s="255"/>
      <c r="B64" s="255"/>
      <c r="C64" s="255"/>
    </row>
    <row r="65" spans="1:3" ht="11.25">
      <c r="A65" s="255"/>
      <c r="B65" s="255"/>
      <c r="C65" s="255"/>
    </row>
    <row r="66" spans="1:3" ht="11.25">
      <c r="A66" s="255"/>
      <c r="B66" s="255"/>
      <c r="C66" s="255"/>
    </row>
    <row r="67" spans="1:3" ht="11.25">
      <c r="A67" s="255"/>
      <c r="B67" s="255"/>
      <c r="C67" s="255"/>
    </row>
    <row r="68" spans="1:3" ht="11.25">
      <c r="A68" s="255"/>
      <c r="B68" s="255"/>
      <c r="C68" s="255"/>
    </row>
    <row r="69" spans="1:3" ht="11.25">
      <c r="A69" s="255"/>
      <c r="B69" s="255"/>
      <c r="C69" s="255"/>
    </row>
    <row r="70" spans="1:3" ht="11.25">
      <c r="A70" s="255"/>
      <c r="B70" s="255"/>
      <c r="C70" s="255"/>
    </row>
    <row r="71" spans="1:3" ht="11.25">
      <c r="A71" s="255"/>
      <c r="B71" s="255"/>
      <c r="C71" s="255"/>
    </row>
    <row r="72" spans="1:3" ht="11.25">
      <c r="A72" s="255"/>
      <c r="B72" s="255"/>
      <c r="C72" s="255"/>
    </row>
    <row r="73" spans="1:3" ht="11.25">
      <c r="A73" s="255"/>
      <c r="B73" s="255"/>
      <c r="C73" s="255"/>
    </row>
    <row r="74" spans="1:3" ht="11.25">
      <c r="A74" s="255"/>
      <c r="B74" s="255"/>
      <c r="C74" s="25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298</v>
      </c>
      <c r="B1" s="4"/>
    </row>
    <row r="2" spans="1:4" ht="11.25">
      <c r="A2" s="4" t="s">
        <v>300</v>
      </c>
      <c r="B2" s="6" t="s">
        <v>183</v>
      </c>
      <c r="D2" s="6" t="s">
        <v>127</v>
      </c>
    </row>
    <row r="3" spans="1:4" ht="11.25">
      <c r="A3" s="4" t="s">
        <v>282</v>
      </c>
      <c r="B3" s="7" t="s">
        <v>281</v>
      </c>
      <c r="D3" s="5" t="s">
        <v>128</v>
      </c>
    </row>
    <row r="4" spans="1:4" ht="11.25">
      <c r="A4" s="4" t="s">
        <v>283</v>
      </c>
      <c r="B4" s="7" t="s">
        <v>167</v>
      </c>
      <c r="D4" s="5" t="s">
        <v>129</v>
      </c>
    </row>
    <row r="5" spans="1:4" ht="11.25">
      <c r="A5" s="4" t="s">
        <v>302</v>
      </c>
      <c r="B5" s="4"/>
      <c r="D5" s="5" t="s">
        <v>130</v>
      </c>
    </row>
    <row r="6" spans="1:4" ht="11.25">
      <c r="A6" s="4" t="s">
        <v>303</v>
      </c>
      <c r="B6" s="4"/>
      <c r="D6" s="5" t="s">
        <v>131</v>
      </c>
    </row>
    <row r="7" spans="1:4" ht="11.25">
      <c r="A7" s="4" t="s">
        <v>304</v>
      </c>
      <c r="B7" s="4"/>
      <c r="D7" s="5" t="s">
        <v>132</v>
      </c>
    </row>
    <row r="8" spans="1:4" ht="11.25">
      <c r="A8" s="4" t="s">
        <v>299</v>
      </c>
      <c r="D8" s="5" t="s">
        <v>133</v>
      </c>
    </row>
    <row r="9" spans="1:4" ht="11.25">
      <c r="A9" s="4" t="s">
        <v>239</v>
      </c>
      <c r="D9" s="5" t="s">
        <v>134</v>
      </c>
    </row>
    <row r="10" spans="1:4" ht="11.25">
      <c r="A10" s="4" t="s">
        <v>301</v>
      </c>
      <c r="D10" s="5" t="s">
        <v>135</v>
      </c>
    </row>
    <row r="11" spans="1:4" ht="11.25">
      <c r="A11" s="4" t="s">
        <v>241</v>
      </c>
      <c r="D11" s="5" t="s">
        <v>136</v>
      </c>
    </row>
    <row r="12" spans="1:4" ht="11.25">
      <c r="A12" s="4" t="s">
        <v>242</v>
      </c>
      <c r="D12" s="5" t="s">
        <v>137</v>
      </c>
    </row>
    <row r="13" spans="1:4" ht="11.25">
      <c r="A13" s="4" t="s">
        <v>243</v>
      </c>
      <c r="D13" s="5" t="s">
        <v>138</v>
      </c>
    </row>
    <row r="14" spans="1:4" ht="11.25">
      <c r="A14" s="4" t="s">
        <v>244</v>
      </c>
      <c r="D14" s="5" t="s">
        <v>139</v>
      </c>
    </row>
    <row r="15" spans="1:4" ht="11.25">
      <c r="A15" s="4" t="s">
        <v>245</v>
      </c>
      <c r="D15" s="5" t="s">
        <v>140</v>
      </c>
    </row>
    <row r="16" spans="1:4" ht="11.25">
      <c r="A16" s="4" t="s">
        <v>305</v>
      </c>
      <c r="D16" s="5" t="s">
        <v>141</v>
      </c>
    </row>
    <row r="17" ht="11.25">
      <c r="A17" s="4" t="s">
        <v>249</v>
      </c>
    </row>
    <row r="18" spans="1:2" ht="11.25">
      <c r="A18" s="4" t="s">
        <v>240</v>
      </c>
      <c r="B18" s="6" t="s">
        <v>144</v>
      </c>
    </row>
    <row r="19" spans="1:2" ht="22.5">
      <c r="A19" s="4" t="s">
        <v>250</v>
      </c>
      <c r="B19" s="131" t="s">
        <v>86</v>
      </c>
    </row>
    <row r="20" spans="1:2" ht="22.5">
      <c r="A20" s="4" t="s">
        <v>251</v>
      </c>
      <c r="B20" s="131" t="s">
        <v>87</v>
      </c>
    </row>
    <row r="21" spans="1:2" ht="33.75">
      <c r="A21" s="4" t="s">
        <v>246</v>
      </c>
      <c r="B21" s="131" t="s">
        <v>88</v>
      </c>
    </row>
    <row r="22" spans="1:2" ht="22.5">
      <c r="A22" s="4" t="s">
        <v>247</v>
      </c>
      <c r="B22" s="131" t="s">
        <v>89</v>
      </c>
    </row>
    <row r="23" ht="11.25">
      <c r="A23" s="4" t="s">
        <v>248</v>
      </c>
    </row>
    <row r="24" ht="11.25">
      <c r="A24" s="4" t="s">
        <v>252</v>
      </c>
    </row>
    <row r="25" ht="11.25">
      <c r="A25" s="4" t="s">
        <v>254</v>
      </c>
    </row>
    <row r="26" ht="11.25">
      <c r="A26" s="4" t="s">
        <v>255</v>
      </c>
    </row>
    <row r="27" ht="11.25">
      <c r="A27" s="4" t="s">
        <v>259</v>
      </c>
    </row>
    <row r="28" ht="11.25">
      <c r="A28" s="4" t="s">
        <v>253</v>
      </c>
    </row>
    <row r="29" ht="11.25">
      <c r="A29" s="4" t="s">
        <v>262</v>
      </c>
    </row>
    <row r="30" ht="11.25">
      <c r="A30" s="4" t="s">
        <v>256</v>
      </c>
    </row>
    <row r="31" ht="11.25">
      <c r="A31" s="4" t="s">
        <v>257</v>
      </c>
    </row>
    <row r="32" ht="11.25">
      <c r="A32" s="4" t="s">
        <v>258</v>
      </c>
    </row>
    <row r="33" ht="11.25">
      <c r="A33" s="4" t="s">
        <v>264</v>
      </c>
    </row>
    <row r="34" ht="11.25">
      <c r="A34" s="4" t="s">
        <v>265</v>
      </c>
    </row>
    <row r="35" ht="11.25">
      <c r="A35" s="4" t="s">
        <v>266</v>
      </c>
    </row>
    <row r="36" ht="11.25">
      <c r="A36" s="4" t="s">
        <v>291</v>
      </c>
    </row>
    <row r="37" ht="11.25">
      <c r="A37" s="4" t="s">
        <v>260</v>
      </c>
    </row>
    <row r="38" ht="11.25">
      <c r="A38" s="4" t="s">
        <v>261</v>
      </c>
    </row>
    <row r="39" ht="11.25">
      <c r="A39" s="4" t="s">
        <v>263</v>
      </c>
    </row>
    <row r="40" ht="11.25">
      <c r="A40" s="4" t="s">
        <v>315</v>
      </c>
    </row>
    <row r="41" ht="11.25">
      <c r="A41" s="4" t="s">
        <v>320</v>
      </c>
    </row>
    <row r="42" ht="11.25">
      <c r="A42" s="4" t="s">
        <v>321</v>
      </c>
    </row>
    <row r="43" ht="11.25">
      <c r="A43" s="4" t="s">
        <v>267</v>
      </c>
    </row>
    <row r="44" ht="11.25">
      <c r="A44" s="4" t="s">
        <v>268</v>
      </c>
    </row>
    <row r="45" ht="11.25">
      <c r="A45" s="4" t="s">
        <v>269</v>
      </c>
    </row>
    <row r="46" ht="11.25">
      <c r="A46" s="4" t="s">
        <v>270</v>
      </c>
    </row>
    <row r="47" ht="11.25">
      <c r="A47" s="4" t="s">
        <v>151</v>
      </c>
    </row>
    <row r="48" ht="11.25">
      <c r="A48" s="4" t="s">
        <v>152</v>
      </c>
    </row>
    <row r="49" ht="11.25">
      <c r="A49" s="4" t="s">
        <v>159</v>
      </c>
    </row>
    <row r="50" ht="11.25">
      <c r="A50" s="4" t="s">
        <v>153</v>
      </c>
    </row>
    <row r="51" ht="11.25">
      <c r="A51" s="4" t="s">
        <v>160</v>
      </c>
    </row>
    <row r="52" spans="1:2" ht="11.25">
      <c r="A52" s="4" t="s">
        <v>154</v>
      </c>
      <c r="B52" s="4"/>
    </row>
    <row r="53" spans="1:2" ht="11.25">
      <c r="A53" s="4" t="s">
        <v>316</v>
      </c>
      <c r="B53" s="4"/>
    </row>
    <row r="54" spans="1:2" ht="11.25">
      <c r="A54" s="4" t="s">
        <v>317</v>
      </c>
      <c r="B54" s="4"/>
    </row>
    <row r="55" spans="1:2" ht="11.25">
      <c r="A55" s="4" t="s">
        <v>318</v>
      </c>
      <c r="B55" s="4"/>
    </row>
    <row r="56" spans="1:2" ht="11.25">
      <c r="A56" s="4" t="s">
        <v>319</v>
      </c>
      <c r="B56" s="4"/>
    </row>
    <row r="57" spans="1:2" ht="11.25">
      <c r="A57" s="4" t="s">
        <v>157</v>
      </c>
      <c r="B57" s="4"/>
    </row>
    <row r="58" spans="1:2" ht="11.25">
      <c r="A58" s="4" t="s">
        <v>161</v>
      </c>
      <c r="B58" s="4"/>
    </row>
    <row r="59" spans="1:2" ht="11.25">
      <c r="A59" s="4" t="s">
        <v>158</v>
      </c>
      <c r="B59" s="4"/>
    </row>
    <row r="60" spans="1:2" ht="11.25">
      <c r="A60" s="4" t="s">
        <v>322</v>
      </c>
      <c r="B60" s="4"/>
    </row>
    <row r="61" spans="1:2" ht="11.25">
      <c r="A61" s="4" t="s">
        <v>149</v>
      </c>
      <c r="B61" s="4"/>
    </row>
    <row r="62" spans="1:2" ht="11.25">
      <c r="A62" s="4" t="s">
        <v>150</v>
      </c>
      <c r="B62" s="4"/>
    </row>
    <row r="63" spans="1:2" ht="11.25">
      <c r="A63" s="4" t="s">
        <v>155</v>
      </c>
      <c r="B63" s="4"/>
    </row>
    <row r="64" spans="1:2" ht="11.25">
      <c r="A64" s="4" t="s">
        <v>156</v>
      </c>
      <c r="B64" s="4"/>
    </row>
    <row r="65" spans="1:2" ht="11.25">
      <c r="A65" s="4" t="s">
        <v>163</v>
      </c>
      <c r="B65" s="4"/>
    </row>
    <row r="66" spans="1:2" ht="11.25">
      <c r="A66" s="4" t="s">
        <v>164</v>
      </c>
      <c r="B66" s="4"/>
    </row>
    <row r="67" spans="1:2" ht="11.25">
      <c r="A67" s="4" t="s">
        <v>165</v>
      </c>
      <c r="B67" s="4"/>
    </row>
    <row r="68" spans="1:2" ht="11.25">
      <c r="A68" s="4" t="s">
        <v>162</v>
      </c>
      <c r="B68" s="4"/>
    </row>
    <row r="69" spans="1:2" ht="11.25">
      <c r="A69" s="4" t="s">
        <v>170</v>
      </c>
      <c r="B69" s="4"/>
    </row>
    <row r="70" spans="1:2" ht="11.25">
      <c r="A70" s="4" t="s">
        <v>171</v>
      </c>
      <c r="B70" s="4"/>
    </row>
    <row r="71" spans="1:2" ht="11.25">
      <c r="A71" s="4" t="s">
        <v>166</v>
      </c>
      <c r="B71" s="4"/>
    </row>
    <row r="72" spans="1:2" ht="11.25">
      <c r="A72" s="4" t="s">
        <v>174</v>
      </c>
      <c r="B72" s="4"/>
    </row>
    <row r="73" spans="1:2" ht="11.25">
      <c r="A73" s="4" t="s">
        <v>168</v>
      </c>
      <c r="B73" s="4"/>
    </row>
    <row r="74" spans="1:2" ht="11.25">
      <c r="A74" s="4" t="s">
        <v>169</v>
      </c>
      <c r="B74" s="4"/>
    </row>
    <row r="75" spans="1:2" ht="11.25">
      <c r="A75" s="4" t="s">
        <v>178</v>
      </c>
      <c r="B75" s="4"/>
    </row>
    <row r="76" spans="1:2" ht="11.25">
      <c r="A76" s="4" t="s">
        <v>172</v>
      </c>
      <c r="B76" s="4"/>
    </row>
    <row r="77" spans="1:2" ht="11.25">
      <c r="A77" s="4" t="s">
        <v>173</v>
      </c>
      <c r="B77" s="4"/>
    </row>
    <row r="78" spans="1:2" ht="11.25">
      <c r="A78" s="4" t="s">
        <v>179</v>
      </c>
      <c r="B78" s="4"/>
    </row>
    <row r="79" spans="1:2" ht="11.25">
      <c r="A79" s="4" t="s">
        <v>182</v>
      </c>
      <c r="B79" s="4"/>
    </row>
    <row r="80" spans="1:2" ht="11.25">
      <c r="A80" s="4" t="s">
        <v>180</v>
      </c>
      <c r="B80" s="4"/>
    </row>
    <row r="81" spans="1:2" ht="11.25">
      <c r="A81" s="4" t="s">
        <v>181</v>
      </c>
      <c r="B81" s="4"/>
    </row>
    <row r="82" spans="1:2" ht="11.25">
      <c r="A82" s="4" t="s">
        <v>175</v>
      </c>
      <c r="B82" s="4"/>
    </row>
    <row r="83" spans="1:2" ht="11.25">
      <c r="A83" s="4" t="s">
        <v>176</v>
      </c>
      <c r="B83" s="4"/>
    </row>
    <row r="84" spans="1:2" ht="11.25">
      <c r="A84" s="4" t="s">
        <v>177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7:H13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18.875" style="1" customWidth="1"/>
    <col min="2" max="26" width="9.125" style="1" customWidth="1"/>
    <col min="27" max="36" width="9.125" style="8" customWidth="1"/>
    <col min="37" max="16384" width="9.125" style="1" customWidth="1"/>
  </cols>
  <sheetData>
    <row r="7" s="287" customFormat="1" ht="15" customHeight="1">
      <c r="A7" s="286" t="s">
        <v>25</v>
      </c>
    </row>
    <row r="9" spans="3:8" s="85" customFormat="1" ht="33.75">
      <c r="C9" s="106"/>
      <c r="D9" s="288" t="s">
        <v>26</v>
      </c>
      <c r="E9" s="289"/>
      <c r="F9" s="290"/>
      <c r="G9" s="124"/>
      <c r="H9" s="109"/>
    </row>
    <row r="11" s="287" customFormat="1" ht="12.75">
      <c r="A11" s="286" t="s">
        <v>27</v>
      </c>
    </row>
    <row r="13" spans="4:8" s="85" customFormat="1" ht="11.25">
      <c r="D13" s="90"/>
      <c r="E13" s="276"/>
      <c r="F13" s="291"/>
      <c r="G13" s="292"/>
      <c r="H13" s="270"/>
    </row>
  </sheetData>
  <sheetProtection formatColumns="0" formatRows="0"/>
  <dataValidations count="1">
    <dataValidation type="decimal" allowBlank="1" showInputMessage="1" showErrorMessage="1" sqref="G9">
      <formula1>-99999999999</formula1>
      <formula2>999999999999</formula2>
    </dataValidation>
  </dataValidations>
  <hyperlinks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O30" sqref="O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Q29" sqref="Q2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P32" sqref="P32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3">
      <selection activeCell="M16" sqref="M1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Хабаровский край</v>
      </c>
      <c r="B1" s="10" t="str">
        <f>IF(god="","Не определено",god)</f>
        <v>2012</v>
      </c>
      <c r="C1" s="39" t="str">
        <f>org&amp;"_INN:"&amp;inn&amp;"_KPP:"&amp;kpp</f>
        <v>ООО "Экопром"_INN:2710014604_KPP:271001001</v>
      </c>
      <c r="G1" s="40"/>
    </row>
    <row r="2" spans="1:7" s="39" customFormat="1" ht="11.25" customHeight="1">
      <c r="A2" s="9" t="str">
        <f>IF(org="","Не определено",org)</f>
        <v>ООО "Экопром"</v>
      </c>
      <c r="B2" s="10" t="str">
        <f>IF(inn="","Не определено",inn)</f>
        <v>2710014604</v>
      </c>
      <c r="G2" s="40"/>
    </row>
    <row r="3" spans="1:9" ht="12.75" customHeight="1">
      <c r="A3" s="9" t="str">
        <f>IF(mo="","Не определено",mo)</f>
        <v>Новоургальское городское поселение</v>
      </c>
      <c r="B3" s="10" t="str">
        <f>IF(oktmo="","Не определено",oktmo)</f>
        <v>08614151</v>
      </c>
      <c r="D3" s="11"/>
      <c r="E3" s="12"/>
      <c r="F3" s="13"/>
      <c r="G3" s="327" t="str">
        <f>version</f>
        <v>Версия 3.0</v>
      </c>
      <c r="H3" s="327"/>
      <c r="I3" s="167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271001001</v>
      </c>
      <c r="D4" s="15"/>
      <c r="E4" s="328" t="s">
        <v>206</v>
      </c>
      <c r="F4" s="329"/>
      <c r="G4" s="330"/>
      <c r="H4" s="16"/>
      <c r="I4" s="168"/>
    </row>
    <row r="5" spans="4:9" ht="12" thickBot="1">
      <c r="D5" s="15"/>
      <c r="E5" s="16"/>
      <c r="F5" s="16"/>
      <c r="G5" s="17"/>
      <c r="H5" s="16"/>
      <c r="I5" s="168"/>
    </row>
    <row r="6" spans="4:9" ht="16.5" customHeight="1">
      <c r="D6" s="15"/>
      <c r="E6" s="331" t="s">
        <v>324</v>
      </c>
      <c r="F6" s="332"/>
      <c r="G6" s="18"/>
      <c r="H6" s="16"/>
      <c r="I6" s="168"/>
    </row>
    <row r="7" spans="1:9" ht="24.75" customHeight="1" thickBot="1">
      <c r="A7" s="65"/>
      <c r="D7" s="15"/>
      <c r="E7" s="333" t="s">
        <v>173</v>
      </c>
      <c r="F7" s="334"/>
      <c r="G7" s="17"/>
      <c r="H7" s="16"/>
      <c r="I7" s="168"/>
    </row>
    <row r="8" spans="1:9" ht="12" customHeight="1" thickBot="1">
      <c r="A8" s="65"/>
      <c r="D8" s="19"/>
      <c r="E8" s="20"/>
      <c r="F8" s="41"/>
      <c r="G8" s="26"/>
      <c r="H8" s="41"/>
      <c r="I8" s="168"/>
    </row>
    <row r="9" spans="4:9" ht="30" customHeight="1" thickBot="1">
      <c r="D9" s="19"/>
      <c r="E9" s="50" t="s">
        <v>229</v>
      </c>
      <c r="F9" s="21" t="s">
        <v>133</v>
      </c>
      <c r="G9" s="165" t="s">
        <v>230</v>
      </c>
      <c r="H9" s="187"/>
      <c r="I9" s="168"/>
    </row>
    <row r="10" spans="4:9" ht="12" customHeight="1" thickBot="1">
      <c r="D10" s="19"/>
      <c r="E10" s="22"/>
      <c r="F10" s="16"/>
      <c r="G10" s="23"/>
      <c r="H10" s="166"/>
      <c r="I10" s="168"/>
    </row>
    <row r="11" spans="1:9" ht="37.5" customHeight="1" thickBot="1">
      <c r="A11" s="9" t="s">
        <v>271</v>
      </c>
      <c r="B11" s="10" t="s">
        <v>184</v>
      </c>
      <c r="D11" s="19"/>
      <c r="E11" s="50" t="s">
        <v>185</v>
      </c>
      <c r="F11" s="42" t="s">
        <v>167</v>
      </c>
      <c r="G11" s="165" t="s">
        <v>231</v>
      </c>
      <c r="H11" s="187" t="s">
        <v>345</v>
      </c>
      <c r="I11" s="168"/>
    </row>
    <row r="12" spans="1:9" ht="12" customHeight="1" thickBot="1">
      <c r="A12" s="9">
        <v>26</v>
      </c>
      <c r="D12" s="19"/>
      <c r="E12" s="22"/>
      <c r="F12" s="23"/>
      <c r="G12" s="23"/>
      <c r="H12" s="166"/>
      <c r="I12" s="168"/>
    </row>
    <row r="13" spans="4:10" ht="32.25" customHeight="1" thickBot="1">
      <c r="D13" s="19"/>
      <c r="E13" s="51" t="s">
        <v>115</v>
      </c>
      <c r="F13" s="335" t="s">
        <v>346</v>
      </c>
      <c r="G13" s="336"/>
      <c r="H13" s="166"/>
      <c r="I13" s="168"/>
      <c r="J13" s="37"/>
    </row>
    <row r="14" spans="4:9" ht="15" customHeight="1" hidden="1">
      <c r="D14" s="19"/>
      <c r="E14" s="24"/>
      <c r="F14" s="25"/>
      <c r="G14" s="23"/>
      <c r="H14" s="166"/>
      <c r="I14" s="168"/>
    </row>
    <row r="15" spans="4:9" ht="24.75" customHeight="1" hidden="1" thickBot="1">
      <c r="D15" s="19"/>
      <c r="E15" s="51" t="s">
        <v>186</v>
      </c>
      <c r="F15" s="337"/>
      <c r="G15" s="338"/>
      <c r="H15" s="166" t="s">
        <v>142</v>
      </c>
      <c r="I15" s="168"/>
    </row>
    <row r="16" spans="4:9" ht="12" customHeight="1" thickBot="1">
      <c r="D16" s="19"/>
      <c r="E16" s="24"/>
      <c r="F16" s="25"/>
      <c r="G16" s="23"/>
      <c r="H16" s="166"/>
      <c r="I16" s="168"/>
    </row>
    <row r="17" spans="4:9" ht="19.5" customHeight="1">
      <c r="D17" s="19"/>
      <c r="E17" s="52" t="s">
        <v>343</v>
      </c>
      <c r="F17" s="57" t="s">
        <v>347</v>
      </c>
      <c r="G17" s="26"/>
      <c r="H17" s="166"/>
      <c r="I17" s="168"/>
    </row>
    <row r="18" spans="4:9" ht="19.5" customHeight="1" thickBot="1">
      <c r="D18" s="19"/>
      <c r="E18" s="53" t="s">
        <v>344</v>
      </c>
      <c r="F18" s="58" t="s">
        <v>348</v>
      </c>
      <c r="G18" s="27"/>
      <c r="H18" s="166"/>
      <c r="I18" s="168"/>
    </row>
    <row r="19" spans="4:9" ht="12" customHeight="1" thickBot="1">
      <c r="D19" s="19"/>
      <c r="E19" s="22"/>
      <c r="F19" s="16"/>
      <c r="G19" s="23"/>
      <c r="H19" s="166"/>
      <c r="I19" s="168"/>
    </row>
    <row r="20" spans="4:9" ht="30" customHeight="1" thickBot="1">
      <c r="D20" s="19"/>
      <c r="E20" s="50" t="s">
        <v>145</v>
      </c>
      <c r="F20" s="325" t="s">
        <v>86</v>
      </c>
      <c r="G20" s="326"/>
      <c r="H20" s="166"/>
      <c r="I20" s="168"/>
    </row>
    <row r="21" spans="4:9" ht="12" customHeight="1" thickBot="1">
      <c r="D21" s="19"/>
      <c r="E21" s="22"/>
      <c r="F21" s="16"/>
      <c r="G21" s="23"/>
      <c r="H21" s="166"/>
      <c r="I21" s="168"/>
    </row>
    <row r="22" spans="3:17" ht="39.75" customHeight="1" thickBot="1">
      <c r="C22" s="46"/>
      <c r="D22" s="19"/>
      <c r="E22" s="54" t="s">
        <v>341</v>
      </c>
      <c r="F22" s="55" t="s">
        <v>126</v>
      </c>
      <c r="G22" s="84" t="s">
        <v>350</v>
      </c>
      <c r="H22" s="16"/>
      <c r="I22" s="168"/>
      <c r="O22" s="47"/>
      <c r="P22" s="47"/>
      <c r="Q22" s="48"/>
    </row>
    <row r="23" spans="4:9" ht="24.75" customHeight="1">
      <c r="D23" s="19"/>
      <c r="E23" s="321" t="s">
        <v>342</v>
      </c>
      <c r="F23" s="44" t="s">
        <v>272</v>
      </c>
      <c r="G23" s="84" t="s">
        <v>349</v>
      </c>
      <c r="H23" s="16" t="s">
        <v>187</v>
      </c>
      <c r="I23" s="168"/>
    </row>
    <row r="24" spans="4:9" ht="24.75" customHeight="1" thickBot="1">
      <c r="D24" s="19"/>
      <c r="E24" s="324"/>
      <c r="F24" s="56" t="s">
        <v>297</v>
      </c>
      <c r="G24" s="59" t="s">
        <v>351</v>
      </c>
      <c r="H24" s="166"/>
      <c r="I24" s="168"/>
    </row>
    <row r="25" spans="4:9" ht="12" customHeight="1" thickBot="1">
      <c r="D25" s="19"/>
      <c r="E25" s="22"/>
      <c r="F25" s="16"/>
      <c r="G25" s="23"/>
      <c r="H25" s="166"/>
      <c r="I25" s="168"/>
    </row>
    <row r="26" spans="1:9" ht="27" customHeight="1" thickBot="1">
      <c r="A26" s="28" t="s">
        <v>273</v>
      </c>
      <c r="B26" s="10" t="s">
        <v>189</v>
      </c>
      <c r="D26" s="15"/>
      <c r="E26" s="319" t="s">
        <v>189</v>
      </c>
      <c r="F26" s="320"/>
      <c r="G26" s="61" t="s">
        <v>352</v>
      </c>
      <c r="H26" s="16"/>
      <c r="I26" s="168"/>
    </row>
    <row r="27" spans="1:9" ht="27" customHeight="1">
      <c r="A27" s="28" t="s">
        <v>274</v>
      </c>
      <c r="B27" s="10" t="s">
        <v>292</v>
      </c>
      <c r="D27" s="15"/>
      <c r="E27" s="322" t="s">
        <v>292</v>
      </c>
      <c r="F27" s="323"/>
      <c r="G27" s="61" t="s">
        <v>352</v>
      </c>
      <c r="H27" s="16"/>
      <c r="I27" s="168"/>
    </row>
    <row r="28" spans="1:9" ht="21" customHeight="1">
      <c r="A28" s="28" t="s">
        <v>275</v>
      </c>
      <c r="B28" s="10" t="s">
        <v>191</v>
      </c>
      <c r="D28" s="15"/>
      <c r="E28" s="321" t="s">
        <v>192</v>
      </c>
      <c r="F28" s="43" t="s">
        <v>193</v>
      </c>
      <c r="G28" s="62" t="s">
        <v>353</v>
      </c>
      <c r="H28" s="16"/>
      <c r="I28" s="168"/>
    </row>
    <row r="29" spans="1:9" ht="21" customHeight="1">
      <c r="A29" s="28" t="s">
        <v>276</v>
      </c>
      <c r="B29" s="10" t="s">
        <v>194</v>
      </c>
      <c r="D29" s="15"/>
      <c r="E29" s="321"/>
      <c r="F29" s="43" t="s">
        <v>195</v>
      </c>
      <c r="G29" s="62" t="s">
        <v>354</v>
      </c>
      <c r="H29" s="16"/>
      <c r="I29" s="168"/>
    </row>
    <row r="30" spans="1:9" ht="21" customHeight="1">
      <c r="A30" s="28" t="s">
        <v>277</v>
      </c>
      <c r="B30" s="10" t="s">
        <v>196</v>
      </c>
      <c r="D30" s="15"/>
      <c r="E30" s="321" t="s">
        <v>197</v>
      </c>
      <c r="F30" s="43" t="s">
        <v>193</v>
      </c>
      <c r="G30" s="62" t="s">
        <v>353</v>
      </c>
      <c r="H30" s="16"/>
      <c r="I30" s="168"/>
    </row>
    <row r="31" spans="1:9" ht="21" customHeight="1">
      <c r="A31" s="28" t="s">
        <v>278</v>
      </c>
      <c r="B31" s="10" t="s">
        <v>198</v>
      </c>
      <c r="D31" s="15"/>
      <c r="E31" s="321"/>
      <c r="F31" s="43" t="s">
        <v>195</v>
      </c>
      <c r="G31" s="62" t="s">
        <v>354</v>
      </c>
      <c r="H31" s="16"/>
      <c r="I31" s="168"/>
    </row>
    <row r="32" spans="1:9" ht="21" customHeight="1">
      <c r="A32" s="28" t="s">
        <v>188</v>
      </c>
      <c r="B32" s="29" t="s">
        <v>199</v>
      </c>
      <c r="D32" s="30"/>
      <c r="E32" s="317" t="s">
        <v>200</v>
      </c>
      <c r="F32" s="31" t="s">
        <v>193</v>
      </c>
      <c r="G32" s="62" t="s">
        <v>353</v>
      </c>
      <c r="H32" s="170"/>
      <c r="I32" s="168"/>
    </row>
    <row r="33" spans="1:9" ht="21" customHeight="1">
      <c r="A33" s="28" t="s">
        <v>190</v>
      </c>
      <c r="B33" s="29" t="s">
        <v>201</v>
      </c>
      <c r="D33" s="30"/>
      <c r="E33" s="317"/>
      <c r="F33" s="31" t="s">
        <v>202</v>
      </c>
      <c r="G33" s="63" t="s">
        <v>355</v>
      </c>
      <c r="H33" s="170"/>
      <c r="I33" s="168"/>
    </row>
    <row r="34" spans="1:9" ht="21" customHeight="1">
      <c r="A34" s="28" t="s">
        <v>279</v>
      </c>
      <c r="B34" s="29" t="s">
        <v>203</v>
      </c>
      <c r="D34" s="30"/>
      <c r="E34" s="317"/>
      <c r="F34" s="31" t="s">
        <v>195</v>
      </c>
      <c r="G34" s="62" t="s">
        <v>354</v>
      </c>
      <c r="H34" s="170"/>
      <c r="I34" s="168"/>
    </row>
    <row r="35" spans="1:9" ht="21" customHeight="1" thickBot="1">
      <c r="A35" s="28" t="s">
        <v>280</v>
      </c>
      <c r="B35" s="29" t="s">
        <v>204</v>
      </c>
      <c r="D35" s="30"/>
      <c r="E35" s="318"/>
      <c r="F35" s="49" t="s">
        <v>205</v>
      </c>
      <c r="G35" s="64" t="s">
        <v>356</v>
      </c>
      <c r="H35" s="170"/>
      <c r="I35" s="168"/>
    </row>
    <row r="36" spans="4:9" ht="11.25">
      <c r="D36" s="32"/>
      <c r="E36" s="33"/>
      <c r="F36" s="33"/>
      <c r="G36" s="34"/>
      <c r="H36" s="33"/>
      <c r="I36" s="169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9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B1">
      <selection activeCell="D5" sqref="D5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80</v>
      </c>
      <c r="C2" s="81" t="s">
        <v>81</v>
      </c>
      <c r="D2" s="82" t="s">
        <v>294</v>
      </c>
      <c r="E2" s="79"/>
    </row>
    <row r="3" spans="1:5" ht="34.5" customHeight="1">
      <c r="A3" s="79"/>
      <c r="B3" s="227" t="s">
        <v>217</v>
      </c>
      <c r="C3" s="228" t="str">
        <f>'ТБО цены'!$E$10</f>
        <v>Информация о ценах (тарифах) на регулируемые товары и услуги и надбавках к этим ценам (тарифам)</v>
      </c>
      <c r="D3" s="229" t="s">
        <v>82</v>
      </c>
      <c r="E3" s="79"/>
    </row>
    <row r="4" spans="1:5" ht="34.5" customHeight="1">
      <c r="A4" s="79"/>
      <c r="B4" s="230" t="s">
        <v>218</v>
      </c>
      <c r="C4" s="231" t="str">
        <f>'ТБО инвестиции'!$E$10</f>
        <v>Информация об инвестиционных программах и отчетах об их реализации</v>
      </c>
      <c r="D4" s="232" t="s">
        <v>82</v>
      </c>
      <c r="E4" s="79"/>
    </row>
    <row r="5" spans="2:4" ht="34.5" customHeight="1">
      <c r="B5" s="295" t="s">
        <v>306</v>
      </c>
      <c r="C5" s="296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97" t="s">
        <v>82</v>
      </c>
    </row>
    <row r="6" spans="1:5" ht="34.5" customHeight="1" thickBot="1">
      <c r="A6" s="79"/>
      <c r="B6" s="293" t="s">
        <v>28</v>
      </c>
      <c r="C6" s="294" t="str">
        <f>'Ссылки на публикации'!E10</f>
        <v>Ссылки на публикации в других источниках</v>
      </c>
      <c r="D6" s="233" t="s">
        <v>82</v>
      </c>
      <c r="E6" s="79"/>
    </row>
    <row r="7" spans="1:5" ht="34.5" customHeight="1">
      <c r="A7" s="79"/>
      <c r="B7" s="85"/>
      <c r="C7" s="85"/>
      <c r="D7" s="85"/>
      <c r="E7" s="79"/>
    </row>
    <row r="8" spans="1:5" ht="24" customHeight="1">
      <c r="A8" s="79"/>
      <c r="B8" s="85"/>
      <c r="C8" s="85"/>
      <c r="D8" s="86"/>
      <c r="E8" s="79"/>
    </row>
    <row r="9" spans="1:5" ht="24" customHeight="1">
      <c r="A9" s="79"/>
      <c r="B9" s="85"/>
      <c r="C9" s="85"/>
      <c r="D9" s="86"/>
      <c r="E9" s="79"/>
    </row>
    <row r="10" spans="1:5" ht="24" customHeight="1">
      <c r="A10" s="79"/>
      <c r="B10" s="85"/>
      <c r="C10" s="85"/>
      <c r="D10" s="86"/>
      <c r="E10" s="79"/>
    </row>
    <row r="11" spans="1:5" ht="24" customHeight="1">
      <c r="A11" s="79"/>
      <c r="B11" s="85"/>
      <c r="C11" s="85"/>
      <c r="D11" s="86"/>
      <c r="E11" s="79"/>
    </row>
    <row r="12" spans="1:5" ht="24" customHeight="1">
      <c r="A12" s="79"/>
      <c r="B12" s="85"/>
      <c r="C12" s="85"/>
      <c r="D12" s="86"/>
      <c r="E12" s="79"/>
    </row>
    <row r="13" spans="1:5" ht="24" customHeight="1">
      <c r="A13" s="79"/>
      <c r="B13" s="85"/>
      <c r="C13" s="85"/>
      <c r="D13" s="86"/>
      <c r="E13" s="79"/>
    </row>
    <row r="14" spans="2:4" ht="24" customHeight="1">
      <c r="B14" s="85"/>
      <c r="C14" s="85"/>
      <c r="D14" s="86"/>
    </row>
    <row r="15" spans="1:5" ht="24" customHeight="1">
      <c r="A15" s="79"/>
      <c r="B15" s="85"/>
      <c r="C15" s="85"/>
      <c r="D15" s="86"/>
      <c r="E15" s="79"/>
    </row>
    <row r="16" spans="2:4" ht="24" customHeight="1">
      <c r="B16" s="85"/>
      <c r="C16" s="85"/>
      <c r="D16" s="86"/>
    </row>
    <row r="17" spans="2:4" ht="24" customHeight="1">
      <c r="B17" s="85"/>
      <c r="C17" s="85"/>
      <c r="D17" s="86"/>
    </row>
    <row r="18" spans="2:4" ht="24" customHeight="1">
      <c r="B18" s="85"/>
      <c r="C18" s="85"/>
      <c r="D18" s="86"/>
    </row>
    <row r="19" spans="2:4" ht="24" customHeight="1">
      <c r="B19" s="85"/>
      <c r="C19" s="85"/>
      <c r="D19" s="86"/>
    </row>
    <row r="20" spans="2:4" ht="24" customHeight="1">
      <c r="B20" s="85"/>
      <c r="C20" s="85"/>
      <c r="D20" s="86"/>
    </row>
    <row r="21" spans="2:4" ht="24" customHeight="1">
      <c r="B21" s="85"/>
      <c r="C21" s="85"/>
      <c r="D21" s="86"/>
    </row>
    <row r="22" spans="2:4" ht="24" customHeight="1">
      <c r="B22" s="85"/>
      <c r="C22" s="85"/>
      <c r="D22" s="86"/>
    </row>
    <row r="23" spans="2:4" ht="24" customHeight="1">
      <c r="B23" s="85"/>
      <c r="C23" s="85"/>
      <c r="D23" s="86"/>
    </row>
    <row r="24" spans="2:4" ht="24" customHeight="1">
      <c r="B24" s="85"/>
      <c r="C24" s="85"/>
      <c r="D24" s="86"/>
    </row>
    <row r="25" spans="2:4" ht="24" customHeight="1">
      <c r="B25" s="85"/>
      <c r="C25" s="85"/>
      <c r="D25" s="86"/>
    </row>
    <row r="26" spans="2:4" ht="24" customHeight="1">
      <c r="B26" s="85"/>
      <c r="C26" s="85"/>
      <c r="D26" s="86"/>
    </row>
    <row r="27" spans="2:4" ht="24" customHeight="1">
      <c r="B27" s="85"/>
      <c r="C27" s="85"/>
      <c r="D27" s="86"/>
    </row>
    <row r="28" spans="2:4" ht="24" customHeight="1">
      <c r="B28" s="85"/>
      <c r="C28" s="85"/>
      <c r="D28" s="86"/>
    </row>
    <row r="29" spans="2:4" ht="24" customHeight="1">
      <c r="B29" s="85"/>
      <c r="C29" s="85"/>
      <c r="D29" s="86"/>
    </row>
    <row r="30" spans="2:4" ht="24" customHeight="1">
      <c r="B30" s="85"/>
      <c r="C30" s="85"/>
      <c r="D30" s="86"/>
    </row>
    <row r="31" spans="2:4" ht="24" customHeight="1">
      <c r="B31" s="85"/>
      <c r="C31" s="85"/>
      <c r="D31" s="86"/>
    </row>
    <row r="32" spans="2:4" ht="24" customHeight="1">
      <c r="B32" s="85"/>
      <c r="C32" s="85"/>
      <c r="D32" s="86"/>
    </row>
    <row r="33" spans="2:4" ht="24" customHeight="1">
      <c r="B33" s="85"/>
      <c r="C33" s="85"/>
      <c r="D33" s="86"/>
    </row>
    <row r="34" spans="2:4" ht="24" customHeight="1">
      <c r="B34" s="85"/>
      <c r="C34" s="85"/>
      <c r="D34" s="86"/>
    </row>
    <row r="35" spans="2:4" ht="24" customHeight="1">
      <c r="B35" s="85"/>
      <c r="C35" s="85"/>
      <c r="D35" s="86"/>
    </row>
    <row r="36" spans="2:4" ht="24" customHeight="1">
      <c r="B36" s="85"/>
      <c r="C36" s="85"/>
      <c r="D36" s="86"/>
    </row>
    <row r="37" ht="24" customHeight="1"/>
  </sheetData>
  <sheetProtection password="FA9C" sheet="1" objects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AI34"/>
  <sheetViews>
    <sheetView workbookViewId="0" topLeftCell="C7">
      <selection activeCell="H22" sqref="H22:K22"/>
    </sheetView>
  </sheetViews>
  <sheetFormatPr defaultColWidth="9.00390625" defaultRowHeight="12.75"/>
  <cols>
    <col min="1" max="2" width="0" style="85" hidden="1" customWidth="1"/>
    <col min="3" max="4" width="2.75390625" style="85" customWidth="1"/>
    <col min="5" max="5" width="6.75390625" style="85" customWidth="1"/>
    <col min="6" max="6" width="50.75390625" style="85" customWidth="1"/>
    <col min="7" max="7" width="15.75390625" style="85" customWidth="1"/>
    <col min="8" max="11" width="20.75390625" style="85" customWidth="1"/>
    <col min="12" max="13" width="40.75390625" style="85" customWidth="1"/>
    <col min="14" max="14" width="60.75390625" style="85" customWidth="1"/>
    <col min="15" max="16" width="2.75390625" style="85" customWidth="1"/>
    <col min="17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4:35" ht="12.75" customHeight="1">
      <c r="D9" s="90"/>
      <c r="E9" s="91"/>
      <c r="F9" s="234" t="s">
        <v>83</v>
      </c>
      <c r="G9" s="234"/>
      <c r="H9" s="234"/>
      <c r="I9" s="234"/>
      <c r="J9" s="234"/>
      <c r="K9" s="234"/>
      <c r="L9" s="234"/>
      <c r="M9" s="234"/>
      <c r="N9" s="91"/>
      <c r="O9" s="92"/>
      <c r="P9" s="93"/>
      <c r="Q9" s="93"/>
      <c r="R9" s="93"/>
      <c r="S9" s="93"/>
      <c r="T9" s="93"/>
      <c r="U9" s="93"/>
      <c r="V9" s="9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</row>
    <row r="10" spans="3:31" ht="30.75" customHeight="1">
      <c r="C10" s="95"/>
      <c r="D10" s="96"/>
      <c r="E10" s="339" t="s">
        <v>117</v>
      </c>
      <c r="F10" s="340"/>
      <c r="G10" s="340"/>
      <c r="H10" s="340"/>
      <c r="I10" s="340"/>
      <c r="J10" s="340"/>
      <c r="K10" s="340"/>
      <c r="L10" s="340"/>
      <c r="M10" s="340"/>
      <c r="N10" s="341"/>
      <c r="O10" s="97"/>
      <c r="P10" s="98"/>
      <c r="Q10" s="98"/>
      <c r="R10" s="98"/>
      <c r="S10" s="98"/>
      <c r="T10" s="98"/>
      <c r="U10" s="98"/>
      <c r="V10" s="98"/>
      <c r="W10" s="98"/>
      <c r="X10" s="99"/>
      <c r="Y10" s="99"/>
      <c r="Z10" s="99"/>
      <c r="AA10" s="99"/>
      <c r="AB10" s="99"/>
      <c r="AC10" s="99"/>
      <c r="AD10" s="99"/>
      <c r="AE10" s="99"/>
    </row>
    <row r="11" spans="3:31" ht="12.75" customHeight="1" thickBot="1">
      <c r="C11" s="95"/>
      <c r="D11" s="96"/>
      <c r="E11" s="91"/>
      <c r="F11" s="91"/>
      <c r="G11" s="91"/>
      <c r="H11" s="91"/>
      <c r="I11" s="91"/>
      <c r="J11" s="91"/>
      <c r="K11" s="91"/>
      <c r="L11" s="91"/>
      <c r="M11" s="91"/>
      <c r="N11" s="132"/>
      <c r="O11" s="92"/>
      <c r="P11" s="93"/>
      <c r="Q11" s="93"/>
      <c r="R11" s="93"/>
      <c r="S11" s="93"/>
      <c r="T11" s="93"/>
      <c r="U11" s="93"/>
      <c r="V11" s="93"/>
      <c r="W11" s="93"/>
      <c r="X11" s="99"/>
      <c r="Y11" s="99"/>
      <c r="Z11" s="99"/>
      <c r="AA11" s="99"/>
      <c r="AB11" s="99"/>
      <c r="AC11" s="99"/>
      <c r="AD11" s="99"/>
      <c r="AE11" s="99"/>
    </row>
    <row r="12" spans="3:31" ht="30" customHeight="1" thickBot="1">
      <c r="C12" s="95"/>
      <c r="D12" s="96"/>
      <c r="E12" s="188" t="s">
        <v>143</v>
      </c>
      <c r="F12" s="189" t="s">
        <v>284</v>
      </c>
      <c r="G12" s="190" t="s">
        <v>146</v>
      </c>
      <c r="H12" s="190" t="s">
        <v>118</v>
      </c>
      <c r="I12" s="189" t="s">
        <v>232</v>
      </c>
      <c r="J12" s="189" t="s">
        <v>233</v>
      </c>
      <c r="K12" s="190" t="s">
        <v>234</v>
      </c>
      <c r="L12" s="190" t="s">
        <v>235</v>
      </c>
      <c r="M12" s="268" t="s">
        <v>1</v>
      </c>
      <c r="N12" s="269" t="s">
        <v>236</v>
      </c>
      <c r="O12" s="92"/>
      <c r="P12" s="93"/>
      <c r="Q12" s="93"/>
      <c r="R12" s="93"/>
      <c r="S12" s="93"/>
      <c r="T12" s="93"/>
      <c r="U12" s="93"/>
      <c r="V12" s="93"/>
      <c r="W12" s="93"/>
      <c r="X12" s="99"/>
      <c r="Y12" s="99"/>
      <c r="Z12" s="99"/>
      <c r="AA12" s="99"/>
      <c r="AB12" s="99"/>
      <c r="AC12" s="99"/>
      <c r="AD12" s="99"/>
      <c r="AE12" s="99"/>
    </row>
    <row r="13" spans="3:31" ht="12" customHeight="1" thickBot="1">
      <c r="C13" s="95"/>
      <c r="D13" s="96"/>
      <c r="E13" s="195">
        <v>1</v>
      </c>
      <c r="F13" s="196">
        <v>2</v>
      </c>
      <c r="G13" s="196">
        <v>3</v>
      </c>
      <c r="H13" s="196">
        <v>4</v>
      </c>
      <c r="I13" s="196">
        <v>5</v>
      </c>
      <c r="J13" s="196">
        <v>6</v>
      </c>
      <c r="K13" s="196">
        <v>7</v>
      </c>
      <c r="L13" s="196">
        <v>8</v>
      </c>
      <c r="M13" s="130">
        <v>9</v>
      </c>
      <c r="N13" s="145">
        <v>10</v>
      </c>
      <c r="O13" s="92"/>
      <c r="P13" s="93"/>
      <c r="Q13" s="93"/>
      <c r="R13" s="93"/>
      <c r="S13" s="93"/>
      <c r="T13" s="93"/>
      <c r="U13" s="93"/>
      <c r="V13" s="93"/>
      <c r="W13" s="93"/>
      <c r="X13" s="99"/>
      <c r="Y13" s="99"/>
      <c r="Z13" s="99"/>
      <c r="AA13" s="99"/>
      <c r="AB13" s="99"/>
      <c r="AC13" s="99"/>
      <c r="AD13" s="99"/>
      <c r="AE13" s="99"/>
    </row>
    <row r="14" spans="4:15" ht="29.25" customHeight="1">
      <c r="D14" s="96"/>
      <c r="E14" s="235" t="s">
        <v>114</v>
      </c>
      <c r="F14" s="236" t="s">
        <v>237</v>
      </c>
      <c r="G14" s="237"/>
      <c r="H14" s="191"/>
      <c r="I14" s="192"/>
      <c r="J14" s="192"/>
      <c r="K14" s="193"/>
      <c r="L14" s="193"/>
      <c r="M14" s="264"/>
      <c r="N14" s="194"/>
      <c r="O14" s="109"/>
    </row>
    <row r="15" spans="4:15" ht="29.25" customHeight="1">
      <c r="D15" s="96"/>
      <c r="E15" s="238" t="s">
        <v>325</v>
      </c>
      <c r="F15" s="239" t="s">
        <v>238</v>
      </c>
      <c r="G15" s="237"/>
      <c r="H15" s="179"/>
      <c r="I15" s="180"/>
      <c r="J15" s="180"/>
      <c r="K15" s="171"/>
      <c r="L15" s="171"/>
      <c r="M15" s="265"/>
      <c r="N15" s="181"/>
      <c r="O15" s="109"/>
    </row>
    <row r="16" spans="4:15" ht="29.25" customHeight="1">
      <c r="D16" s="96"/>
      <c r="E16" s="238" t="s">
        <v>326</v>
      </c>
      <c r="F16" s="240" t="s">
        <v>219</v>
      </c>
      <c r="G16" s="241" t="s">
        <v>220</v>
      </c>
      <c r="H16" s="173">
        <v>287.3</v>
      </c>
      <c r="I16" s="174">
        <v>40909</v>
      </c>
      <c r="J16" s="174">
        <v>41090</v>
      </c>
      <c r="K16" s="175" t="s">
        <v>359</v>
      </c>
      <c r="L16" s="176" t="s">
        <v>357</v>
      </c>
      <c r="M16" s="266" t="s">
        <v>358</v>
      </c>
      <c r="N16" s="172"/>
      <c r="O16" s="109"/>
    </row>
    <row r="17" spans="4:15" ht="29.25" customHeight="1">
      <c r="D17" s="96"/>
      <c r="E17" s="242" t="s">
        <v>327</v>
      </c>
      <c r="F17" s="243" t="s">
        <v>37</v>
      </c>
      <c r="G17" s="241" t="s">
        <v>221</v>
      </c>
      <c r="H17" s="173"/>
      <c r="I17" s="174"/>
      <c r="J17" s="174"/>
      <c r="K17" s="175"/>
      <c r="L17" s="176"/>
      <c r="M17" s="266"/>
      <c r="N17" s="172"/>
      <c r="O17" s="109"/>
    </row>
    <row r="18" spans="4:15" ht="29.25" customHeight="1">
      <c r="D18" s="96"/>
      <c r="E18" s="242" t="s">
        <v>328</v>
      </c>
      <c r="F18" s="239" t="s">
        <v>222</v>
      </c>
      <c r="G18" s="237"/>
      <c r="H18" s="179"/>
      <c r="I18" s="180"/>
      <c r="J18" s="180"/>
      <c r="K18" s="171"/>
      <c r="L18" s="171"/>
      <c r="M18" s="265"/>
      <c r="N18" s="181"/>
      <c r="O18" s="109"/>
    </row>
    <row r="19" spans="4:15" ht="29.25" customHeight="1">
      <c r="D19" s="96"/>
      <c r="E19" s="238" t="s">
        <v>329</v>
      </c>
      <c r="F19" s="240" t="s">
        <v>219</v>
      </c>
      <c r="G19" s="241" t="s">
        <v>220</v>
      </c>
      <c r="H19" s="173">
        <v>287.3</v>
      </c>
      <c r="I19" s="174">
        <v>40909</v>
      </c>
      <c r="J19" s="174">
        <v>41090</v>
      </c>
      <c r="K19" s="175" t="s">
        <v>359</v>
      </c>
      <c r="L19" s="176" t="s">
        <v>357</v>
      </c>
      <c r="M19" s="266" t="s">
        <v>358</v>
      </c>
      <c r="N19" s="172"/>
      <c r="O19" s="109"/>
    </row>
    <row r="20" spans="4:15" ht="29.25" customHeight="1">
      <c r="D20" s="96"/>
      <c r="E20" s="242" t="s">
        <v>330</v>
      </c>
      <c r="F20" s="243" t="s">
        <v>37</v>
      </c>
      <c r="G20" s="241" t="s">
        <v>221</v>
      </c>
      <c r="H20" s="173"/>
      <c r="I20" s="174"/>
      <c r="J20" s="174"/>
      <c r="K20" s="175"/>
      <c r="L20" s="176"/>
      <c r="M20" s="266"/>
      <c r="N20" s="172"/>
      <c r="O20" s="109"/>
    </row>
    <row r="21" spans="4:15" ht="29.25" customHeight="1">
      <c r="D21" s="96"/>
      <c r="E21" s="242" t="s">
        <v>331</v>
      </c>
      <c r="F21" s="239" t="s">
        <v>223</v>
      </c>
      <c r="G21" s="237"/>
      <c r="H21" s="179"/>
      <c r="I21" s="180"/>
      <c r="J21" s="180"/>
      <c r="K21" s="171"/>
      <c r="L21" s="171"/>
      <c r="M21" s="265"/>
      <c r="N21" s="181"/>
      <c r="O21" s="109"/>
    </row>
    <row r="22" spans="4:15" ht="29.25" customHeight="1">
      <c r="D22" s="96"/>
      <c r="E22" s="238" t="s">
        <v>332</v>
      </c>
      <c r="F22" s="240" t="s">
        <v>219</v>
      </c>
      <c r="G22" s="241" t="s">
        <v>220</v>
      </c>
      <c r="H22" s="173">
        <v>287.3</v>
      </c>
      <c r="I22" s="174">
        <v>40909</v>
      </c>
      <c r="J22" s="174">
        <v>41090</v>
      </c>
      <c r="K22" s="175" t="s">
        <v>359</v>
      </c>
      <c r="L22" s="176" t="s">
        <v>357</v>
      </c>
      <c r="M22" s="266" t="s">
        <v>358</v>
      </c>
      <c r="N22" s="172"/>
      <c r="O22" s="109"/>
    </row>
    <row r="23" spans="4:15" ht="29.25" customHeight="1">
      <c r="D23" s="96"/>
      <c r="E23" s="242" t="s">
        <v>333</v>
      </c>
      <c r="F23" s="243" t="s">
        <v>37</v>
      </c>
      <c r="G23" s="241" t="s">
        <v>221</v>
      </c>
      <c r="H23" s="173"/>
      <c r="I23" s="174"/>
      <c r="J23" s="174"/>
      <c r="K23" s="175"/>
      <c r="L23" s="176"/>
      <c r="M23" s="266"/>
      <c r="N23" s="172"/>
      <c r="O23" s="109"/>
    </row>
    <row r="24" spans="4:15" ht="42.75" customHeight="1">
      <c r="D24" s="96"/>
      <c r="E24" s="244" t="s">
        <v>285</v>
      </c>
      <c r="F24" s="245" t="s">
        <v>224</v>
      </c>
      <c r="G24" s="241" t="s">
        <v>220</v>
      </c>
      <c r="H24" s="173"/>
      <c r="I24" s="174"/>
      <c r="J24" s="174"/>
      <c r="K24" s="175"/>
      <c r="L24" s="176"/>
      <c r="M24" s="266"/>
      <c r="N24" s="172"/>
      <c r="O24" s="109"/>
    </row>
    <row r="25" spans="4:15" ht="42.75" customHeight="1">
      <c r="D25" s="96"/>
      <c r="E25" s="238" t="s">
        <v>334</v>
      </c>
      <c r="F25" s="245" t="s">
        <v>224</v>
      </c>
      <c r="G25" s="241" t="s">
        <v>221</v>
      </c>
      <c r="H25" s="173"/>
      <c r="I25" s="174"/>
      <c r="J25" s="174"/>
      <c r="K25" s="175"/>
      <c r="L25" s="176"/>
      <c r="M25" s="266"/>
      <c r="N25" s="172"/>
      <c r="O25" s="109"/>
    </row>
    <row r="26" spans="4:15" ht="42.75" customHeight="1">
      <c r="D26" s="96"/>
      <c r="E26" s="238" t="s">
        <v>335</v>
      </c>
      <c r="F26" s="246" t="s">
        <v>225</v>
      </c>
      <c r="G26" s="241" t="s">
        <v>220</v>
      </c>
      <c r="H26" s="173"/>
      <c r="I26" s="174"/>
      <c r="J26" s="174"/>
      <c r="K26" s="175"/>
      <c r="L26" s="176"/>
      <c r="M26" s="266"/>
      <c r="N26" s="172"/>
      <c r="O26" s="109"/>
    </row>
    <row r="27" spans="4:15" ht="42.75" customHeight="1">
      <c r="D27" s="96"/>
      <c r="E27" s="238" t="s">
        <v>336</v>
      </c>
      <c r="F27" s="246" t="s">
        <v>225</v>
      </c>
      <c r="G27" s="241" t="s">
        <v>221</v>
      </c>
      <c r="H27" s="173"/>
      <c r="I27" s="174"/>
      <c r="J27" s="174"/>
      <c r="K27" s="175"/>
      <c r="L27" s="176"/>
      <c r="M27" s="266"/>
      <c r="N27" s="172"/>
      <c r="O27" s="109"/>
    </row>
    <row r="28" spans="4:15" ht="42.75" customHeight="1">
      <c r="D28" s="96"/>
      <c r="E28" s="238" t="s">
        <v>337</v>
      </c>
      <c r="F28" s="246" t="s">
        <v>226</v>
      </c>
      <c r="G28" s="241" t="s">
        <v>220</v>
      </c>
      <c r="H28" s="173"/>
      <c r="I28" s="174"/>
      <c r="J28" s="174"/>
      <c r="K28" s="175"/>
      <c r="L28" s="176"/>
      <c r="M28" s="266"/>
      <c r="N28" s="172"/>
      <c r="O28" s="109"/>
    </row>
    <row r="29" spans="4:15" ht="42.75" customHeight="1">
      <c r="D29" s="96"/>
      <c r="E29" s="238" t="s">
        <v>338</v>
      </c>
      <c r="F29" s="246" t="s">
        <v>226</v>
      </c>
      <c r="G29" s="241" t="s">
        <v>221</v>
      </c>
      <c r="H29" s="173"/>
      <c r="I29" s="174"/>
      <c r="J29" s="174"/>
      <c r="K29" s="175"/>
      <c r="L29" s="176"/>
      <c r="M29" s="266"/>
      <c r="N29" s="172"/>
      <c r="O29" s="109"/>
    </row>
    <row r="30" spans="4:15" ht="42.75" customHeight="1">
      <c r="D30" s="96"/>
      <c r="E30" s="238" t="s">
        <v>339</v>
      </c>
      <c r="F30" s="246" t="s">
        <v>227</v>
      </c>
      <c r="G30" s="241" t="s">
        <v>220</v>
      </c>
      <c r="H30" s="173"/>
      <c r="I30" s="174"/>
      <c r="J30" s="174"/>
      <c r="K30" s="175"/>
      <c r="L30" s="176"/>
      <c r="M30" s="266"/>
      <c r="N30" s="172"/>
      <c r="O30" s="109"/>
    </row>
    <row r="31" spans="4:15" ht="42.75" customHeight="1">
      <c r="D31" s="96"/>
      <c r="E31" s="238" t="s">
        <v>340</v>
      </c>
      <c r="F31" s="246" t="s">
        <v>227</v>
      </c>
      <c r="G31" s="241" t="s">
        <v>221</v>
      </c>
      <c r="H31" s="173"/>
      <c r="I31" s="174"/>
      <c r="J31" s="174"/>
      <c r="K31" s="175"/>
      <c r="L31" s="176"/>
      <c r="M31" s="266"/>
      <c r="N31" s="172"/>
      <c r="O31" s="109"/>
    </row>
    <row r="32" spans="4:15" ht="42" customHeight="1">
      <c r="D32" s="96"/>
      <c r="E32" s="244" t="s">
        <v>207</v>
      </c>
      <c r="F32" s="245" t="s">
        <v>228</v>
      </c>
      <c r="G32" s="241" t="s">
        <v>220</v>
      </c>
      <c r="H32" s="173"/>
      <c r="I32" s="174"/>
      <c r="J32" s="174"/>
      <c r="K32" s="175"/>
      <c r="L32" s="176"/>
      <c r="M32" s="266"/>
      <c r="N32" s="172"/>
      <c r="O32" s="109"/>
    </row>
    <row r="33" spans="4:15" ht="42.75" customHeight="1" thickBot="1">
      <c r="D33" s="96"/>
      <c r="E33" s="298">
        <v>4</v>
      </c>
      <c r="F33" s="247" t="s">
        <v>228</v>
      </c>
      <c r="G33" s="248" t="s">
        <v>221</v>
      </c>
      <c r="H33" s="182"/>
      <c r="I33" s="183"/>
      <c r="J33" s="183"/>
      <c r="K33" s="184"/>
      <c r="L33" s="185"/>
      <c r="M33" s="267"/>
      <c r="N33" s="186"/>
      <c r="O33" s="109"/>
    </row>
    <row r="34" spans="4:15" ht="11.25">
      <c r="D34" s="197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</row>
  </sheetData>
  <mergeCells count="1">
    <mergeCell ref="E10:N10"/>
  </mergeCells>
  <dataValidations count="2">
    <dataValidation type="date" allowBlank="1" showInputMessage="1" showErrorMessage="1" sqref="I14:J33">
      <formula1>1</formula1>
      <formula2>73051</formula2>
    </dataValidation>
    <dataValidation type="decimal" allowBlank="1" showInputMessage="1" showErrorMessage="1" sqref="H14:H33">
      <formula1>-9999999999999990000000000</formula1>
      <formula2>9.99999999999999E+24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4"/>
  <sheetViews>
    <sheetView zoomScaleSheetLayoutView="40" zoomScalePageLayoutView="0" workbookViewId="0" topLeftCell="C7">
      <selection activeCell="H18" sqref="H18"/>
    </sheetView>
  </sheetViews>
  <sheetFormatPr defaultColWidth="9.00390625" defaultRowHeight="12.75"/>
  <cols>
    <col min="1" max="2" width="0" style="85" hidden="1" customWidth="1"/>
    <col min="3" max="4" width="2.75390625" style="85" customWidth="1"/>
    <col min="5" max="5" width="6.75390625" style="85" customWidth="1"/>
    <col min="6" max="6" width="50.75390625" style="85" customWidth="1"/>
    <col min="7" max="7" width="15.75390625" style="85" customWidth="1"/>
    <col min="8" max="11" width="20.75390625" style="85" customWidth="1"/>
    <col min="12" max="13" width="40.75390625" style="85" customWidth="1"/>
    <col min="14" max="14" width="60.75390625" style="85" customWidth="1"/>
    <col min="15" max="16" width="2.75390625" style="85" customWidth="1"/>
    <col min="17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9"/>
    </row>
    <row r="9" spans="4:35" ht="12.75" customHeight="1">
      <c r="D9" s="90"/>
      <c r="E9" s="91"/>
      <c r="F9" s="234" t="s">
        <v>83</v>
      </c>
      <c r="G9" s="234"/>
      <c r="H9" s="234"/>
      <c r="I9" s="234"/>
      <c r="J9" s="234"/>
      <c r="K9" s="234"/>
      <c r="L9" s="234"/>
      <c r="M9" s="234"/>
      <c r="N9" s="91"/>
      <c r="O9" s="92"/>
      <c r="P9" s="93"/>
      <c r="Q9" s="93"/>
      <c r="R9" s="93"/>
      <c r="S9" s="93"/>
      <c r="T9" s="93"/>
      <c r="U9" s="93"/>
      <c r="V9" s="9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</row>
    <row r="10" spans="3:31" ht="30.75" customHeight="1">
      <c r="C10" s="95"/>
      <c r="D10" s="96"/>
      <c r="E10" s="339" t="s">
        <v>117</v>
      </c>
      <c r="F10" s="340"/>
      <c r="G10" s="340"/>
      <c r="H10" s="340"/>
      <c r="I10" s="340"/>
      <c r="J10" s="340"/>
      <c r="K10" s="340"/>
      <c r="L10" s="340"/>
      <c r="M10" s="340"/>
      <c r="N10" s="341"/>
      <c r="O10" s="97"/>
      <c r="P10" s="98"/>
      <c r="Q10" s="98"/>
      <c r="R10" s="98"/>
      <c r="S10" s="98"/>
      <c r="T10" s="98"/>
      <c r="U10" s="98"/>
      <c r="V10" s="98"/>
      <c r="W10" s="98"/>
      <c r="X10" s="99"/>
      <c r="Y10" s="99"/>
      <c r="Z10" s="99"/>
      <c r="AA10" s="99"/>
      <c r="AB10" s="99"/>
      <c r="AC10" s="99"/>
      <c r="AD10" s="99"/>
      <c r="AE10" s="99"/>
    </row>
    <row r="11" spans="3:31" ht="12.75" customHeight="1" thickBot="1">
      <c r="C11" s="95"/>
      <c r="D11" s="96"/>
      <c r="E11" s="91"/>
      <c r="F11" s="91"/>
      <c r="G11" s="91"/>
      <c r="H11" s="91"/>
      <c r="I11" s="91"/>
      <c r="J11" s="91"/>
      <c r="K11" s="91"/>
      <c r="L11" s="91"/>
      <c r="M11" s="91"/>
      <c r="N11" s="132"/>
      <c r="O11" s="92"/>
      <c r="P11" s="93"/>
      <c r="Q11" s="93"/>
      <c r="R11" s="93"/>
      <c r="S11" s="93"/>
      <c r="T11" s="93"/>
      <c r="U11" s="93"/>
      <c r="V11" s="93"/>
      <c r="W11" s="93"/>
      <c r="X11" s="99"/>
      <c r="Y11" s="99"/>
      <c r="Z11" s="99"/>
      <c r="AA11" s="99"/>
      <c r="AB11" s="99"/>
      <c r="AC11" s="99"/>
      <c r="AD11" s="99"/>
      <c r="AE11" s="99"/>
    </row>
    <row r="12" spans="3:31" ht="30" customHeight="1" thickBot="1">
      <c r="C12" s="95"/>
      <c r="D12" s="96"/>
      <c r="E12" s="188" t="s">
        <v>143</v>
      </c>
      <c r="F12" s="189" t="s">
        <v>284</v>
      </c>
      <c r="G12" s="190" t="s">
        <v>146</v>
      </c>
      <c r="H12" s="190" t="s">
        <v>118</v>
      </c>
      <c r="I12" s="189" t="s">
        <v>232</v>
      </c>
      <c r="J12" s="189" t="s">
        <v>233</v>
      </c>
      <c r="K12" s="190" t="s">
        <v>234</v>
      </c>
      <c r="L12" s="190" t="s">
        <v>235</v>
      </c>
      <c r="M12" s="268" t="s">
        <v>1</v>
      </c>
      <c r="N12" s="269" t="s">
        <v>236</v>
      </c>
      <c r="O12" s="92"/>
      <c r="P12" s="93"/>
      <c r="Q12" s="93"/>
      <c r="R12" s="93"/>
      <c r="S12" s="93"/>
      <c r="T12" s="93"/>
      <c r="U12" s="93"/>
      <c r="V12" s="93"/>
      <c r="W12" s="93"/>
      <c r="X12" s="99"/>
      <c r="Y12" s="99"/>
      <c r="Z12" s="99"/>
      <c r="AA12" s="99"/>
      <c r="AB12" s="99"/>
      <c r="AC12" s="99"/>
      <c r="AD12" s="99"/>
      <c r="AE12" s="99"/>
    </row>
    <row r="13" spans="3:31" ht="12" customHeight="1" thickBot="1">
      <c r="C13" s="95"/>
      <c r="D13" s="96"/>
      <c r="E13" s="195">
        <v>1</v>
      </c>
      <c r="F13" s="196">
        <v>2</v>
      </c>
      <c r="G13" s="196">
        <v>3</v>
      </c>
      <c r="H13" s="196">
        <v>4</v>
      </c>
      <c r="I13" s="196">
        <v>5</v>
      </c>
      <c r="J13" s="196">
        <v>6</v>
      </c>
      <c r="K13" s="196">
        <v>7</v>
      </c>
      <c r="L13" s="196">
        <v>8</v>
      </c>
      <c r="M13" s="130">
        <v>9</v>
      </c>
      <c r="N13" s="145">
        <v>10</v>
      </c>
      <c r="O13" s="92"/>
      <c r="P13" s="93"/>
      <c r="Q13" s="93"/>
      <c r="R13" s="93"/>
      <c r="S13" s="93"/>
      <c r="T13" s="93"/>
      <c r="U13" s="93"/>
      <c r="V13" s="93"/>
      <c r="W13" s="93"/>
      <c r="X13" s="99"/>
      <c r="Y13" s="99"/>
      <c r="Z13" s="99"/>
      <c r="AA13" s="99"/>
      <c r="AB13" s="99"/>
      <c r="AC13" s="99"/>
      <c r="AD13" s="99"/>
      <c r="AE13" s="99"/>
    </row>
    <row r="14" spans="4:15" ht="29.25" customHeight="1">
      <c r="D14" s="96"/>
      <c r="E14" s="235" t="s">
        <v>114</v>
      </c>
      <c r="F14" s="236" t="s">
        <v>237</v>
      </c>
      <c r="G14" s="237"/>
      <c r="H14" s="191"/>
      <c r="I14" s="192"/>
      <c r="J14" s="192"/>
      <c r="K14" s="193"/>
      <c r="L14" s="193"/>
      <c r="M14" s="264"/>
      <c r="N14" s="194"/>
      <c r="O14" s="109"/>
    </row>
    <row r="15" spans="4:15" ht="29.25" customHeight="1">
      <c r="D15" s="96"/>
      <c r="E15" s="238" t="s">
        <v>325</v>
      </c>
      <c r="F15" s="239" t="s">
        <v>238</v>
      </c>
      <c r="G15" s="237"/>
      <c r="H15" s="179"/>
      <c r="I15" s="180"/>
      <c r="J15" s="180"/>
      <c r="K15" s="171"/>
      <c r="L15" s="171"/>
      <c r="M15" s="265"/>
      <c r="N15" s="181"/>
      <c r="O15" s="109"/>
    </row>
    <row r="16" spans="4:15" ht="29.25" customHeight="1">
      <c r="D16" s="96"/>
      <c r="E16" s="238" t="s">
        <v>326</v>
      </c>
      <c r="F16" s="240" t="s">
        <v>219</v>
      </c>
      <c r="G16" s="241" t="s">
        <v>220</v>
      </c>
      <c r="H16" s="173">
        <v>287.58</v>
      </c>
      <c r="I16" s="174">
        <v>41091</v>
      </c>
      <c r="J16" s="174">
        <v>41274</v>
      </c>
      <c r="K16" s="175" t="s">
        <v>359</v>
      </c>
      <c r="L16" s="176" t="s">
        <v>357</v>
      </c>
      <c r="M16" s="266" t="s">
        <v>358</v>
      </c>
      <c r="N16" s="172"/>
      <c r="O16" s="109"/>
    </row>
    <row r="17" spans="4:15" ht="29.25" customHeight="1">
      <c r="D17" s="96"/>
      <c r="E17" s="242" t="s">
        <v>327</v>
      </c>
      <c r="F17" s="243" t="s">
        <v>37</v>
      </c>
      <c r="G17" s="241" t="s">
        <v>221</v>
      </c>
      <c r="H17" s="173"/>
      <c r="I17" s="174"/>
      <c r="J17" s="174"/>
      <c r="K17" s="175"/>
      <c r="L17" s="176"/>
      <c r="M17" s="266"/>
      <c r="N17" s="172"/>
      <c r="O17" s="109"/>
    </row>
    <row r="18" spans="4:15" ht="29.25" customHeight="1">
      <c r="D18" s="96"/>
      <c r="E18" s="242" t="s">
        <v>328</v>
      </c>
      <c r="F18" s="239" t="s">
        <v>222</v>
      </c>
      <c r="G18" s="237"/>
      <c r="H18" s="179"/>
      <c r="I18" s="180"/>
      <c r="J18" s="180"/>
      <c r="K18" s="171"/>
      <c r="L18" s="171"/>
      <c r="M18" s="265"/>
      <c r="N18" s="181"/>
      <c r="O18" s="109"/>
    </row>
    <row r="19" spans="4:15" ht="29.25" customHeight="1">
      <c r="D19" s="96"/>
      <c r="E19" s="238" t="s">
        <v>329</v>
      </c>
      <c r="F19" s="240" t="s">
        <v>219</v>
      </c>
      <c r="G19" s="241" t="s">
        <v>220</v>
      </c>
      <c r="H19" s="173">
        <v>287.58</v>
      </c>
      <c r="I19" s="174">
        <v>41091</v>
      </c>
      <c r="J19" s="174">
        <v>41274</v>
      </c>
      <c r="K19" s="175" t="s">
        <v>359</v>
      </c>
      <c r="L19" s="176" t="s">
        <v>357</v>
      </c>
      <c r="M19" s="266" t="s">
        <v>358</v>
      </c>
      <c r="N19" s="172"/>
      <c r="O19" s="109"/>
    </row>
    <row r="20" spans="4:15" ht="29.25" customHeight="1">
      <c r="D20" s="96"/>
      <c r="E20" s="242" t="s">
        <v>330</v>
      </c>
      <c r="F20" s="243" t="s">
        <v>37</v>
      </c>
      <c r="G20" s="241" t="s">
        <v>221</v>
      </c>
      <c r="H20" s="173"/>
      <c r="I20" s="174"/>
      <c r="J20" s="174"/>
      <c r="K20" s="175"/>
      <c r="L20" s="176"/>
      <c r="M20" s="266"/>
      <c r="N20" s="172"/>
      <c r="O20" s="109"/>
    </row>
    <row r="21" spans="4:15" ht="29.25" customHeight="1">
      <c r="D21" s="96"/>
      <c r="E21" s="242" t="s">
        <v>331</v>
      </c>
      <c r="F21" s="239" t="s">
        <v>223</v>
      </c>
      <c r="G21" s="237"/>
      <c r="H21" s="179"/>
      <c r="I21" s="180"/>
      <c r="J21" s="180"/>
      <c r="K21" s="171"/>
      <c r="L21" s="171"/>
      <c r="M21" s="265"/>
      <c r="N21" s="181"/>
      <c r="O21" s="109"/>
    </row>
    <row r="22" spans="4:15" ht="29.25" customHeight="1">
      <c r="D22" s="96"/>
      <c r="E22" s="238" t="s">
        <v>332</v>
      </c>
      <c r="F22" s="240" t="s">
        <v>219</v>
      </c>
      <c r="G22" s="241" t="s">
        <v>220</v>
      </c>
      <c r="H22" s="173">
        <v>287.58</v>
      </c>
      <c r="I22" s="174">
        <v>41091</v>
      </c>
      <c r="J22" s="174">
        <v>41274</v>
      </c>
      <c r="K22" s="175" t="s">
        <v>359</v>
      </c>
      <c r="L22" s="176" t="s">
        <v>357</v>
      </c>
      <c r="M22" s="266" t="s">
        <v>358</v>
      </c>
      <c r="N22" s="172"/>
      <c r="O22" s="109"/>
    </row>
    <row r="23" spans="4:15" ht="29.25" customHeight="1">
      <c r="D23" s="96"/>
      <c r="E23" s="242" t="s">
        <v>333</v>
      </c>
      <c r="F23" s="243" t="s">
        <v>37</v>
      </c>
      <c r="G23" s="241" t="s">
        <v>221</v>
      </c>
      <c r="H23" s="173"/>
      <c r="I23" s="174"/>
      <c r="J23" s="174"/>
      <c r="K23" s="175"/>
      <c r="L23" s="176"/>
      <c r="M23" s="266"/>
      <c r="N23" s="172"/>
      <c r="O23" s="109"/>
    </row>
    <row r="24" spans="4:15" ht="42.75" customHeight="1">
      <c r="D24" s="96"/>
      <c r="E24" s="244" t="s">
        <v>285</v>
      </c>
      <c r="F24" s="245" t="s">
        <v>224</v>
      </c>
      <c r="G24" s="241" t="s">
        <v>220</v>
      </c>
      <c r="H24" s="173"/>
      <c r="I24" s="174"/>
      <c r="J24" s="174"/>
      <c r="K24" s="175"/>
      <c r="L24" s="176"/>
      <c r="M24" s="266"/>
      <c r="N24" s="172"/>
      <c r="O24" s="109"/>
    </row>
    <row r="25" spans="4:15" ht="42.75" customHeight="1">
      <c r="D25" s="96"/>
      <c r="E25" s="238" t="s">
        <v>334</v>
      </c>
      <c r="F25" s="245" t="s">
        <v>224</v>
      </c>
      <c r="G25" s="241" t="s">
        <v>221</v>
      </c>
      <c r="H25" s="173"/>
      <c r="I25" s="174"/>
      <c r="J25" s="174"/>
      <c r="K25" s="175"/>
      <c r="L25" s="176"/>
      <c r="M25" s="266"/>
      <c r="N25" s="172"/>
      <c r="O25" s="109"/>
    </row>
    <row r="26" spans="4:15" ht="42.75" customHeight="1">
      <c r="D26" s="96"/>
      <c r="E26" s="238" t="s">
        <v>335</v>
      </c>
      <c r="F26" s="246" t="s">
        <v>225</v>
      </c>
      <c r="G26" s="241" t="s">
        <v>220</v>
      </c>
      <c r="H26" s="173"/>
      <c r="I26" s="174"/>
      <c r="J26" s="174"/>
      <c r="K26" s="175"/>
      <c r="L26" s="176"/>
      <c r="M26" s="266"/>
      <c r="N26" s="172"/>
      <c r="O26" s="109"/>
    </row>
    <row r="27" spans="4:15" ht="42.75" customHeight="1">
      <c r="D27" s="96"/>
      <c r="E27" s="238" t="s">
        <v>336</v>
      </c>
      <c r="F27" s="246" t="s">
        <v>225</v>
      </c>
      <c r="G27" s="241" t="s">
        <v>221</v>
      </c>
      <c r="H27" s="173"/>
      <c r="I27" s="174"/>
      <c r="J27" s="174"/>
      <c r="K27" s="175"/>
      <c r="L27" s="176"/>
      <c r="M27" s="266"/>
      <c r="N27" s="172"/>
      <c r="O27" s="109"/>
    </row>
    <row r="28" spans="4:15" ht="42.75" customHeight="1">
      <c r="D28" s="96"/>
      <c r="E28" s="238" t="s">
        <v>337</v>
      </c>
      <c r="F28" s="246" t="s">
        <v>226</v>
      </c>
      <c r="G28" s="241" t="s">
        <v>220</v>
      </c>
      <c r="H28" s="173"/>
      <c r="I28" s="174"/>
      <c r="J28" s="174"/>
      <c r="K28" s="175"/>
      <c r="L28" s="176"/>
      <c r="M28" s="266"/>
      <c r="N28" s="172"/>
      <c r="O28" s="109"/>
    </row>
    <row r="29" spans="4:15" ht="42.75" customHeight="1">
      <c r="D29" s="96"/>
      <c r="E29" s="238" t="s">
        <v>338</v>
      </c>
      <c r="F29" s="246" t="s">
        <v>226</v>
      </c>
      <c r="G29" s="241" t="s">
        <v>221</v>
      </c>
      <c r="H29" s="173"/>
      <c r="I29" s="174"/>
      <c r="J29" s="174"/>
      <c r="K29" s="175"/>
      <c r="L29" s="176"/>
      <c r="M29" s="266"/>
      <c r="N29" s="172"/>
      <c r="O29" s="109"/>
    </row>
    <row r="30" spans="4:15" ht="42.75" customHeight="1">
      <c r="D30" s="96"/>
      <c r="E30" s="238" t="s">
        <v>339</v>
      </c>
      <c r="F30" s="246" t="s">
        <v>227</v>
      </c>
      <c r="G30" s="241" t="s">
        <v>220</v>
      </c>
      <c r="H30" s="173"/>
      <c r="I30" s="174"/>
      <c r="J30" s="174"/>
      <c r="K30" s="175"/>
      <c r="L30" s="176"/>
      <c r="M30" s="266"/>
      <c r="N30" s="172"/>
      <c r="O30" s="109"/>
    </row>
    <row r="31" spans="4:15" ht="42.75" customHeight="1">
      <c r="D31" s="96"/>
      <c r="E31" s="238" t="s">
        <v>340</v>
      </c>
      <c r="F31" s="246" t="s">
        <v>227</v>
      </c>
      <c r="G31" s="241" t="s">
        <v>221</v>
      </c>
      <c r="H31" s="173"/>
      <c r="I31" s="174"/>
      <c r="J31" s="174"/>
      <c r="K31" s="175"/>
      <c r="L31" s="176"/>
      <c r="M31" s="266"/>
      <c r="N31" s="172"/>
      <c r="O31" s="109"/>
    </row>
    <row r="32" spans="4:15" ht="42" customHeight="1">
      <c r="D32" s="96"/>
      <c r="E32" s="244" t="s">
        <v>207</v>
      </c>
      <c r="F32" s="245" t="s">
        <v>228</v>
      </c>
      <c r="G32" s="241" t="s">
        <v>220</v>
      </c>
      <c r="H32" s="173"/>
      <c r="I32" s="174"/>
      <c r="J32" s="174"/>
      <c r="K32" s="175"/>
      <c r="L32" s="176"/>
      <c r="M32" s="266"/>
      <c r="N32" s="172"/>
      <c r="O32" s="109"/>
    </row>
    <row r="33" spans="4:15" ht="42.75" customHeight="1" thickBot="1">
      <c r="D33" s="96"/>
      <c r="E33" s="298">
        <v>4</v>
      </c>
      <c r="F33" s="247" t="s">
        <v>228</v>
      </c>
      <c r="G33" s="248" t="s">
        <v>221</v>
      </c>
      <c r="H33" s="182"/>
      <c r="I33" s="183"/>
      <c r="J33" s="183"/>
      <c r="K33" s="184"/>
      <c r="L33" s="185"/>
      <c r="M33" s="267"/>
      <c r="N33" s="186"/>
      <c r="O33" s="109"/>
    </row>
    <row r="34" spans="4:15" ht="11.25">
      <c r="D34" s="197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</row>
  </sheetData>
  <sheetProtection password="FA9C" sheet="1" scenarios="1" formatColumns="0" formatRows="0"/>
  <mergeCells count="1">
    <mergeCell ref="E10:N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F42"/>
  <sheetViews>
    <sheetView zoomScalePageLayoutView="0" workbookViewId="0" topLeftCell="C10">
      <selection activeCell="A1" sqref="A1"/>
    </sheetView>
  </sheetViews>
  <sheetFormatPr defaultColWidth="9.00390625" defaultRowHeight="12.75"/>
  <cols>
    <col min="1" max="2" width="0" style="85" hidden="1" customWidth="1"/>
    <col min="3" max="3" width="2.75390625" style="85" customWidth="1"/>
    <col min="4" max="4" width="8.625" style="85" bestFit="1" customWidth="1"/>
    <col min="5" max="5" width="6.875" style="85" customWidth="1"/>
    <col min="6" max="6" width="50.75390625" style="85" customWidth="1"/>
    <col min="7" max="8" width="40.75390625" style="85" customWidth="1"/>
    <col min="9" max="11" width="40.75390625" style="85" hidden="1" customWidth="1"/>
    <col min="12" max="12" width="22.75390625" style="85" customWidth="1"/>
    <col min="13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7"/>
      <c r="E8" s="88"/>
      <c r="F8" s="88"/>
      <c r="G8" s="88"/>
      <c r="H8" s="88"/>
      <c r="I8" s="88"/>
      <c r="J8" s="88"/>
      <c r="K8" s="88"/>
      <c r="L8" s="89"/>
    </row>
    <row r="9" spans="4:32" ht="12.75" customHeight="1">
      <c r="D9" s="90"/>
      <c r="E9" s="91"/>
      <c r="F9" s="199" t="s">
        <v>83</v>
      </c>
      <c r="G9" s="91"/>
      <c r="H9" s="91"/>
      <c r="I9" s="91"/>
      <c r="J9" s="91"/>
      <c r="K9" s="91"/>
      <c r="L9" s="92"/>
      <c r="M9" s="93"/>
      <c r="N9" s="93"/>
      <c r="O9" s="93"/>
      <c r="P9" s="93"/>
      <c r="Q9" s="93"/>
      <c r="R9" s="93"/>
      <c r="S9" s="93"/>
      <c r="T9" s="93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3:28" ht="30.75" customHeight="1">
      <c r="C10" s="95"/>
      <c r="D10" s="96"/>
      <c r="E10" s="339" t="s">
        <v>113</v>
      </c>
      <c r="F10" s="340"/>
      <c r="G10" s="341"/>
      <c r="H10" s="133"/>
      <c r="I10" s="133"/>
      <c r="J10" s="133"/>
      <c r="K10" s="133"/>
      <c r="L10" s="97"/>
      <c r="M10" s="98"/>
      <c r="N10" s="98"/>
      <c r="O10" s="98"/>
      <c r="P10" s="98"/>
      <c r="Q10" s="98"/>
      <c r="R10" s="98"/>
      <c r="S10" s="98"/>
      <c r="T10" s="98"/>
      <c r="U10" s="99"/>
      <c r="V10" s="99"/>
      <c r="W10" s="99"/>
      <c r="X10" s="99"/>
      <c r="Y10" s="99"/>
      <c r="Z10" s="99"/>
      <c r="AA10" s="99"/>
      <c r="AB10" s="99"/>
    </row>
    <row r="11" spans="3:28" ht="12.75" customHeight="1" thickBot="1">
      <c r="C11" s="95"/>
      <c r="D11" s="96"/>
      <c r="E11" s="91"/>
      <c r="F11" s="91"/>
      <c r="G11" s="132"/>
      <c r="H11" s="249"/>
      <c r="I11" s="249"/>
      <c r="J11" s="249"/>
      <c r="K11" s="249"/>
      <c r="L11" s="92"/>
      <c r="M11" s="93"/>
      <c r="N11" s="93"/>
      <c r="O11" s="93"/>
      <c r="P11" s="93"/>
      <c r="Q11" s="93"/>
      <c r="R11" s="93"/>
      <c r="S11" s="93"/>
      <c r="T11" s="93"/>
      <c r="U11" s="99"/>
      <c r="V11" s="99"/>
      <c r="W11" s="99"/>
      <c r="X11" s="99"/>
      <c r="Y11" s="99"/>
      <c r="Z11" s="99"/>
      <c r="AA11" s="99"/>
      <c r="AB11" s="99"/>
    </row>
    <row r="12" spans="3:28" ht="21.75" customHeight="1" thickBot="1">
      <c r="C12" s="95"/>
      <c r="D12" s="96"/>
      <c r="E12" s="100" t="s">
        <v>143</v>
      </c>
      <c r="F12" s="101" t="s">
        <v>284</v>
      </c>
      <c r="G12" s="101" t="s">
        <v>118</v>
      </c>
      <c r="H12" s="102" t="s">
        <v>44</v>
      </c>
      <c r="I12" s="134"/>
      <c r="J12" s="134"/>
      <c r="K12" s="134"/>
      <c r="L12" s="92"/>
      <c r="M12" s="93"/>
      <c r="N12" s="93"/>
      <c r="O12" s="93"/>
      <c r="P12" s="93"/>
      <c r="Q12" s="93"/>
      <c r="R12" s="93"/>
      <c r="S12" s="93"/>
      <c r="T12" s="93"/>
      <c r="U12" s="99"/>
      <c r="V12" s="99"/>
      <c r="W12" s="99"/>
      <c r="X12" s="99"/>
      <c r="Y12" s="99"/>
      <c r="Z12" s="99"/>
      <c r="AA12" s="99"/>
      <c r="AB12" s="99"/>
    </row>
    <row r="13" spans="3:28" ht="12" customHeight="1" thickBot="1">
      <c r="C13" s="95"/>
      <c r="D13" s="96"/>
      <c r="E13" s="143">
        <v>1</v>
      </c>
      <c r="F13" s="144">
        <f>E13+1</f>
        <v>2</v>
      </c>
      <c r="G13" s="144">
        <f>F13+1</f>
        <v>3</v>
      </c>
      <c r="H13" s="145">
        <f>G13+1</f>
        <v>4</v>
      </c>
      <c r="I13" s="135"/>
      <c r="J13" s="135"/>
      <c r="K13" s="135"/>
      <c r="L13" s="92"/>
      <c r="M13" s="93"/>
      <c r="N13" s="93"/>
      <c r="O13" s="93"/>
      <c r="P13" s="93"/>
      <c r="Q13" s="93"/>
      <c r="R13" s="93"/>
      <c r="S13" s="93"/>
      <c r="T13" s="93"/>
      <c r="U13" s="99"/>
      <c r="V13" s="99"/>
      <c r="W13" s="99"/>
      <c r="X13" s="99"/>
      <c r="Y13" s="99"/>
      <c r="Z13" s="99"/>
      <c r="AA13" s="99"/>
      <c r="AB13" s="99"/>
    </row>
    <row r="14" spans="3:12" ht="29.25" customHeight="1">
      <c r="C14" s="106"/>
      <c r="D14" s="107"/>
      <c r="E14" s="120">
        <v>1</v>
      </c>
      <c r="F14" s="108" t="s">
        <v>100</v>
      </c>
      <c r="G14" s="146"/>
      <c r="H14" s="156" t="s">
        <v>308</v>
      </c>
      <c r="I14" s="148"/>
      <c r="J14" s="208" t="s">
        <v>323</v>
      </c>
      <c r="K14" s="250"/>
      <c r="L14" s="200" t="s">
        <v>307</v>
      </c>
    </row>
    <row r="15" spans="3:12" ht="29.25" customHeight="1">
      <c r="C15" s="106"/>
      <c r="D15" s="107"/>
      <c r="E15" s="117">
        <v>2</v>
      </c>
      <c r="F15" s="137" t="s">
        <v>101</v>
      </c>
      <c r="G15" s="147"/>
      <c r="H15" s="156" t="s">
        <v>308</v>
      </c>
      <c r="I15" s="149"/>
      <c r="J15" s="209" t="s">
        <v>308</v>
      </c>
      <c r="K15" s="250"/>
      <c r="L15" s="109"/>
    </row>
    <row r="16" spans="3:12" ht="29.25" customHeight="1">
      <c r="C16" s="106"/>
      <c r="D16" s="107"/>
      <c r="E16" s="117">
        <v>3</v>
      </c>
      <c r="F16" s="201" t="s">
        <v>102</v>
      </c>
      <c r="G16" s="136"/>
      <c r="H16" s="156" t="s">
        <v>308</v>
      </c>
      <c r="I16" s="149"/>
      <c r="J16" s="209" t="s">
        <v>308</v>
      </c>
      <c r="K16" s="250"/>
      <c r="L16" s="109"/>
    </row>
    <row r="17" spans="3:12" ht="29.25" customHeight="1">
      <c r="C17" s="106"/>
      <c r="D17" s="107"/>
      <c r="E17" s="117">
        <v>4</v>
      </c>
      <c r="F17" s="201" t="s">
        <v>103</v>
      </c>
      <c r="G17" s="136"/>
      <c r="H17" s="157" t="s">
        <v>308</v>
      </c>
      <c r="I17" s="149"/>
      <c r="J17" s="209" t="s">
        <v>308</v>
      </c>
      <c r="K17" s="250"/>
      <c r="L17" s="109"/>
    </row>
    <row r="18" spans="3:12" ht="29.25" customHeight="1">
      <c r="C18" s="106"/>
      <c r="D18" s="107"/>
      <c r="E18" s="117">
        <v>5</v>
      </c>
      <c r="F18" s="137" t="s">
        <v>29</v>
      </c>
      <c r="G18" s="138"/>
      <c r="H18" s="156" t="s">
        <v>308</v>
      </c>
      <c r="I18" s="150"/>
      <c r="J18" s="210" t="s">
        <v>308</v>
      </c>
      <c r="K18" s="251"/>
      <c r="L18" s="109"/>
    </row>
    <row r="19" spans="3:12" ht="29.25" customHeight="1">
      <c r="C19" s="106"/>
      <c r="D19" s="107"/>
      <c r="E19" s="117">
        <v>6</v>
      </c>
      <c r="F19" s="137" t="s">
        <v>309</v>
      </c>
      <c r="G19" s="256"/>
      <c r="H19" s="156" t="s">
        <v>308</v>
      </c>
      <c r="I19" s="198"/>
      <c r="J19" s="209" t="s">
        <v>308</v>
      </c>
      <c r="K19" s="250"/>
      <c r="L19" s="109"/>
    </row>
    <row r="20" spans="3:12" ht="29.25" customHeight="1">
      <c r="C20" s="106"/>
      <c r="D20" s="107"/>
      <c r="E20" s="117">
        <v>7</v>
      </c>
      <c r="F20" s="110" t="s">
        <v>30</v>
      </c>
      <c r="G20" s="139">
        <f>SUM(J20:K20)</f>
        <v>0</v>
      </c>
      <c r="H20" s="124"/>
      <c r="I20" s="155"/>
      <c r="J20" s="211"/>
      <c r="K20" s="252"/>
      <c r="L20" s="109"/>
    </row>
    <row r="21" spans="3:15" ht="29.25" customHeight="1">
      <c r="C21" s="106"/>
      <c r="D21" s="107"/>
      <c r="E21" s="152" t="s">
        <v>290</v>
      </c>
      <c r="F21" s="203" t="s">
        <v>38</v>
      </c>
      <c r="G21" s="139">
        <f aca="true" t="shared" si="0" ref="G21:G41">SUM(J21:K21)</f>
        <v>0</v>
      </c>
      <c r="H21" s="177"/>
      <c r="I21" s="155"/>
      <c r="J21" s="211"/>
      <c r="K21" s="252"/>
      <c r="L21" s="109"/>
      <c r="M21" s="140"/>
      <c r="N21" s="140"/>
      <c r="O21" s="140"/>
    </row>
    <row r="22" spans="3:15" ht="29.25" customHeight="1">
      <c r="C22" s="106"/>
      <c r="D22" s="107"/>
      <c r="E22" s="153" t="s">
        <v>310</v>
      </c>
      <c r="F22" s="204" t="s">
        <v>39</v>
      </c>
      <c r="G22" s="139">
        <f t="shared" si="0"/>
        <v>0</v>
      </c>
      <c r="H22" s="177"/>
      <c r="I22" s="151"/>
      <c r="J22" s="211"/>
      <c r="K22" s="252"/>
      <c r="L22" s="109"/>
      <c r="M22" s="140"/>
      <c r="N22" s="140"/>
      <c r="O22" s="140"/>
    </row>
    <row r="23" spans="3:15" ht="29.25" customHeight="1">
      <c r="C23" s="106"/>
      <c r="D23" s="107"/>
      <c r="E23" s="152" t="s">
        <v>311</v>
      </c>
      <c r="F23" s="204" t="s">
        <v>40</v>
      </c>
      <c r="G23" s="139">
        <f t="shared" si="0"/>
        <v>0</v>
      </c>
      <c r="H23" s="177"/>
      <c r="I23" s="151"/>
      <c r="J23" s="211"/>
      <c r="K23" s="252"/>
      <c r="L23" s="109"/>
      <c r="M23" s="140"/>
      <c r="N23" s="140"/>
      <c r="O23" s="140"/>
    </row>
    <row r="24" spans="3:15" ht="29.25" customHeight="1">
      <c r="C24" s="106"/>
      <c r="D24" s="107"/>
      <c r="E24" s="153" t="s">
        <v>312</v>
      </c>
      <c r="F24" s="204" t="s">
        <v>41</v>
      </c>
      <c r="G24" s="139">
        <f t="shared" si="0"/>
        <v>0</v>
      </c>
      <c r="H24" s="177"/>
      <c r="I24" s="151"/>
      <c r="J24" s="211"/>
      <c r="K24" s="252"/>
      <c r="L24" s="109"/>
      <c r="M24" s="140"/>
      <c r="N24" s="140"/>
      <c r="O24" s="140"/>
    </row>
    <row r="25" spans="3:15" ht="29.25" customHeight="1">
      <c r="C25" s="106"/>
      <c r="D25" s="107"/>
      <c r="E25" s="152" t="s">
        <v>313</v>
      </c>
      <c r="F25" s="204" t="s">
        <v>42</v>
      </c>
      <c r="G25" s="139">
        <f t="shared" si="0"/>
        <v>0</v>
      </c>
      <c r="H25" s="177"/>
      <c r="I25" s="151"/>
      <c r="J25" s="211"/>
      <c r="K25" s="252"/>
      <c r="L25" s="109"/>
      <c r="M25" s="140"/>
      <c r="N25" s="140"/>
      <c r="O25" s="140"/>
    </row>
    <row r="26" spans="3:12" ht="29.25" customHeight="1">
      <c r="C26" s="106"/>
      <c r="D26" s="107"/>
      <c r="E26" s="153" t="s">
        <v>45</v>
      </c>
      <c r="F26" s="204" t="s">
        <v>43</v>
      </c>
      <c r="G26" s="139">
        <f t="shared" si="0"/>
        <v>0</v>
      </c>
      <c r="H26" s="177"/>
      <c r="I26" s="151"/>
      <c r="J26" s="211"/>
      <c r="K26" s="252"/>
      <c r="L26" s="109"/>
    </row>
    <row r="27" spans="3:12" ht="29.25" customHeight="1">
      <c r="C27" s="106"/>
      <c r="D27" s="107"/>
      <c r="E27" s="152" t="s">
        <v>46</v>
      </c>
      <c r="F27" s="204" t="s">
        <v>90</v>
      </c>
      <c r="G27" s="139">
        <f t="shared" si="0"/>
        <v>0</v>
      </c>
      <c r="H27" s="177"/>
      <c r="I27" s="151"/>
      <c r="J27" s="211"/>
      <c r="K27" s="252"/>
      <c r="L27" s="109"/>
    </row>
    <row r="28" spans="3:12" ht="29.25" customHeight="1">
      <c r="C28" s="106"/>
      <c r="D28" s="107"/>
      <c r="E28" s="153" t="s">
        <v>47</v>
      </c>
      <c r="F28" s="204" t="s">
        <v>91</v>
      </c>
      <c r="G28" s="139">
        <f t="shared" si="0"/>
        <v>0</v>
      </c>
      <c r="H28" s="177"/>
      <c r="I28" s="151"/>
      <c r="J28" s="211"/>
      <c r="K28" s="252"/>
      <c r="L28" s="109"/>
    </row>
    <row r="29" spans="3:12" ht="29.25" customHeight="1">
      <c r="C29" s="106"/>
      <c r="D29" s="107"/>
      <c r="E29" s="152" t="s">
        <v>48</v>
      </c>
      <c r="F29" s="205" t="s">
        <v>49</v>
      </c>
      <c r="G29" s="139">
        <f>G30+G32+G33+G37+G38</f>
        <v>0</v>
      </c>
      <c r="H29" s="177"/>
      <c r="I29" s="151"/>
      <c r="J29" s="212">
        <f>J30+J32+J33+J37+J38</f>
        <v>0</v>
      </c>
      <c r="K29" s="252"/>
      <c r="L29" s="109"/>
    </row>
    <row r="30" spans="3:12" ht="29.25" customHeight="1">
      <c r="C30" s="106"/>
      <c r="D30" s="107"/>
      <c r="E30" s="154" t="s">
        <v>50</v>
      </c>
      <c r="F30" s="202" t="s">
        <v>51</v>
      </c>
      <c r="G30" s="139">
        <f t="shared" si="0"/>
        <v>0</v>
      </c>
      <c r="H30" s="177"/>
      <c r="I30" s="151"/>
      <c r="J30" s="211"/>
      <c r="K30" s="252"/>
      <c r="L30" s="109"/>
    </row>
    <row r="31" spans="3:12" ht="29.25" customHeight="1">
      <c r="C31" s="106"/>
      <c r="D31" s="107"/>
      <c r="E31" s="154" t="s">
        <v>52</v>
      </c>
      <c r="F31" s="202" t="s">
        <v>53</v>
      </c>
      <c r="G31" s="139">
        <f t="shared" si="0"/>
        <v>0</v>
      </c>
      <c r="H31" s="177"/>
      <c r="I31" s="151"/>
      <c r="J31" s="211"/>
      <c r="K31" s="252"/>
      <c r="L31" s="109"/>
    </row>
    <row r="32" spans="3:12" ht="29.25" customHeight="1">
      <c r="C32" s="106"/>
      <c r="D32" s="107"/>
      <c r="E32" s="154" t="s">
        <v>54</v>
      </c>
      <c r="F32" s="202" t="s">
        <v>55</v>
      </c>
      <c r="G32" s="139">
        <f t="shared" si="0"/>
        <v>0</v>
      </c>
      <c r="H32" s="177"/>
      <c r="I32" s="151"/>
      <c r="J32" s="211"/>
      <c r="K32" s="252"/>
      <c r="L32" s="109"/>
    </row>
    <row r="33" spans="3:12" ht="29.25" customHeight="1">
      <c r="C33" s="106"/>
      <c r="D33" s="107"/>
      <c r="E33" s="154" t="s">
        <v>56</v>
      </c>
      <c r="F33" s="205" t="s">
        <v>57</v>
      </c>
      <c r="G33" s="139">
        <f>SUM(G34:G36)</f>
        <v>0</v>
      </c>
      <c r="H33" s="177"/>
      <c r="I33" s="151"/>
      <c r="J33" s="212">
        <f>SUM(J34:J36)</f>
        <v>0</v>
      </c>
      <c r="K33" s="252"/>
      <c r="L33" s="109"/>
    </row>
    <row r="34" spans="3:12" ht="29.25" customHeight="1">
      <c r="C34" s="106"/>
      <c r="D34" s="107"/>
      <c r="E34" s="154" t="s">
        <v>58</v>
      </c>
      <c r="F34" s="202" t="s">
        <v>59</v>
      </c>
      <c r="G34" s="139">
        <f t="shared" si="0"/>
        <v>0</v>
      </c>
      <c r="H34" s="177"/>
      <c r="I34" s="151"/>
      <c r="J34" s="211"/>
      <c r="K34" s="252"/>
      <c r="L34" s="109"/>
    </row>
    <row r="35" spans="3:12" ht="29.25" customHeight="1">
      <c r="C35" s="106"/>
      <c r="D35" s="107"/>
      <c r="E35" s="154" t="s">
        <v>60</v>
      </c>
      <c r="F35" s="202" t="s">
        <v>61</v>
      </c>
      <c r="G35" s="139">
        <f t="shared" si="0"/>
        <v>0</v>
      </c>
      <c r="H35" s="177"/>
      <c r="I35" s="151"/>
      <c r="J35" s="211"/>
      <c r="K35" s="252"/>
      <c r="L35" s="109"/>
    </row>
    <row r="36" spans="3:12" ht="29.25" customHeight="1">
      <c r="C36" s="106"/>
      <c r="D36" s="107"/>
      <c r="E36" s="154" t="s">
        <v>62</v>
      </c>
      <c r="F36" s="202" t="s">
        <v>63</v>
      </c>
      <c r="G36" s="139">
        <f t="shared" si="0"/>
        <v>0</v>
      </c>
      <c r="H36" s="177"/>
      <c r="I36" s="151"/>
      <c r="J36" s="211"/>
      <c r="K36" s="252"/>
      <c r="L36" s="109"/>
    </row>
    <row r="37" spans="3:12" ht="29.25" customHeight="1">
      <c r="C37" s="106"/>
      <c r="D37" s="107"/>
      <c r="E37" s="154" t="s">
        <v>64</v>
      </c>
      <c r="F37" s="206" t="s">
        <v>65</v>
      </c>
      <c r="G37" s="139">
        <f t="shared" si="0"/>
        <v>0</v>
      </c>
      <c r="H37" s="177"/>
      <c r="I37" s="151"/>
      <c r="J37" s="211"/>
      <c r="K37" s="252"/>
      <c r="L37" s="109"/>
    </row>
    <row r="38" spans="3:12" ht="29.25" customHeight="1">
      <c r="C38" s="106"/>
      <c r="D38" s="107"/>
      <c r="E38" s="154" t="s">
        <v>125</v>
      </c>
      <c r="F38" s="206" t="s">
        <v>66</v>
      </c>
      <c r="G38" s="139">
        <f t="shared" si="0"/>
        <v>0</v>
      </c>
      <c r="H38" s="177"/>
      <c r="I38" s="151"/>
      <c r="J38" s="211"/>
      <c r="K38" s="252"/>
      <c r="L38" s="109"/>
    </row>
    <row r="39" spans="3:12" ht="29.25" customHeight="1">
      <c r="C39" s="106"/>
      <c r="D39" s="107"/>
      <c r="E39" s="154" t="s">
        <v>67</v>
      </c>
      <c r="F39" s="206" t="s">
        <v>68</v>
      </c>
      <c r="G39" s="139">
        <f t="shared" si="0"/>
        <v>0</v>
      </c>
      <c r="H39" s="177"/>
      <c r="I39" s="151"/>
      <c r="J39" s="211"/>
      <c r="K39" s="252"/>
      <c r="L39" s="109"/>
    </row>
    <row r="40" spans="3:12" ht="29.25" customHeight="1">
      <c r="C40" s="106"/>
      <c r="D40" s="107"/>
      <c r="E40" s="154" t="s">
        <v>69</v>
      </c>
      <c r="F40" s="206" t="s">
        <v>70</v>
      </c>
      <c r="G40" s="139">
        <f t="shared" si="0"/>
        <v>0</v>
      </c>
      <c r="H40" s="177"/>
      <c r="I40" s="151"/>
      <c r="J40" s="211"/>
      <c r="K40" s="252"/>
      <c r="L40" s="109"/>
    </row>
    <row r="41" spans="3:12" ht="29.25" customHeight="1" thickBot="1">
      <c r="C41" s="106"/>
      <c r="D41" s="107"/>
      <c r="E41" s="158" t="s">
        <v>71</v>
      </c>
      <c r="F41" s="207" t="s">
        <v>72</v>
      </c>
      <c r="G41" s="159">
        <f t="shared" si="0"/>
        <v>0</v>
      </c>
      <c r="H41" s="178"/>
      <c r="I41" s="151"/>
      <c r="J41" s="213"/>
      <c r="K41" s="252"/>
      <c r="L41" s="109"/>
    </row>
    <row r="42" spans="3:12" ht="11.25">
      <c r="C42" s="106"/>
      <c r="D42" s="160"/>
      <c r="E42" s="161"/>
      <c r="F42" s="162"/>
      <c r="G42" s="141"/>
      <c r="H42" s="141"/>
      <c r="I42" s="141"/>
      <c r="J42" s="214" t="s">
        <v>314</v>
      </c>
      <c r="K42" s="141"/>
      <c r="L42" s="142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1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2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C35"/>
  <sheetViews>
    <sheetView zoomScalePageLayoutView="0" workbookViewId="0" topLeftCell="C7">
      <selection activeCell="L16" sqref="L16"/>
    </sheetView>
  </sheetViews>
  <sheetFormatPr defaultColWidth="9.00390625" defaultRowHeight="12.75"/>
  <cols>
    <col min="1" max="2" width="0" style="85" hidden="1" customWidth="1"/>
    <col min="3" max="4" width="2.75390625" style="85" customWidth="1"/>
    <col min="5" max="5" width="6.875" style="85" customWidth="1"/>
    <col min="6" max="6" width="50.75390625" style="85" customWidth="1"/>
    <col min="7" max="7" width="15.75390625" style="85" customWidth="1"/>
    <col min="8" max="8" width="40.75390625" style="85" customWidth="1"/>
    <col min="9" max="10" width="2.75390625" style="85" customWidth="1"/>
    <col min="11" max="16384" width="9.125" style="8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7"/>
      <c r="E8" s="88"/>
      <c r="F8" s="88"/>
      <c r="G8" s="88"/>
      <c r="H8" s="88"/>
      <c r="I8" s="89"/>
    </row>
    <row r="9" spans="4:29" ht="12.75" customHeight="1">
      <c r="D9" s="90"/>
      <c r="E9" s="91"/>
      <c r="F9" s="253" t="s">
        <v>83</v>
      </c>
      <c r="G9" s="113"/>
      <c r="H9" s="91"/>
      <c r="I9" s="92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3:25" ht="30.75" customHeight="1">
      <c r="C10" s="95"/>
      <c r="D10" s="96"/>
      <c r="E10" s="339" t="s">
        <v>73</v>
      </c>
      <c r="F10" s="340"/>
      <c r="G10" s="340"/>
      <c r="H10" s="341"/>
      <c r="I10" s="97"/>
      <c r="J10" s="98"/>
      <c r="K10" s="98"/>
      <c r="L10" s="98"/>
      <c r="M10" s="98"/>
      <c r="N10" s="98"/>
      <c r="O10" s="98"/>
      <c r="P10" s="98"/>
      <c r="Q10" s="98"/>
      <c r="R10" s="99"/>
      <c r="S10" s="99"/>
      <c r="T10" s="99"/>
      <c r="U10" s="99"/>
      <c r="V10" s="99"/>
      <c r="W10" s="99"/>
      <c r="X10" s="99"/>
      <c r="Y10" s="99"/>
    </row>
    <row r="11" spans="3:25" ht="12.75" customHeight="1" thickBot="1">
      <c r="C11" s="95"/>
      <c r="D11" s="96"/>
      <c r="E11" s="91"/>
      <c r="F11" s="91"/>
      <c r="G11" s="91"/>
      <c r="H11" s="91"/>
      <c r="I11" s="92"/>
      <c r="J11" s="93"/>
      <c r="K11" s="93"/>
      <c r="L11" s="93"/>
      <c r="M11" s="93"/>
      <c r="N11" s="93"/>
      <c r="O11" s="93"/>
      <c r="P11" s="93"/>
      <c r="Q11" s="93"/>
      <c r="R11" s="99"/>
      <c r="S11" s="99"/>
      <c r="T11" s="99"/>
      <c r="U11" s="99"/>
      <c r="V11" s="99"/>
      <c r="W11" s="99"/>
      <c r="X11" s="99"/>
      <c r="Y11" s="99"/>
    </row>
    <row r="12" spans="3:25" ht="27.75" customHeight="1" thickBot="1">
      <c r="C12" s="95"/>
      <c r="D12" s="96"/>
      <c r="E12" s="100" t="s">
        <v>143</v>
      </c>
      <c r="F12" s="114" t="s">
        <v>284</v>
      </c>
      <c r="G12" s="114" t="s">
        <v>146</v>
      </c>
      <c r="H12" s="102" t="s">
        <v>118</v>
      </c>
      <c r="I12" s="92"/>
      <c r="J12" s="93"/>
      <c r="K12" s="93"/>
      <c r="L12" s="93"/>
      <c r="M12" s="93"/>
      <c r="N12" s="93"/>
      <c r="O12" s="93"/>
      <c r="P12" s="93"/>
      <c r="Q12" s="93"/>
      <c r="R12" s="99"/>
      <c r="S12" s="99"/>
      <c r="T12" s="99"/>
      <c r="U12" s="99"/>
      <c r="V12" s="99"/>
      <c r="W12" s="99"/>
      <c r="X12" s="99"/>
      <c r="Y12" s="99"/>
    </row>
    <row r="13" spans="3:25" ht="12" customHeight="1" thickBot="1">
      <c r="C13" s="95"/>
      <c r="D13" s="96"/>
      <c r="E13" s="103">
        <v>1</v>
      </c>
      <c r="F13" s="130">
        <f>E13+1</f>
        <v>2</v>
      </c>
      <c r="G13" s="104">
        <f>F13+1</f>
        <v>3</v>
      </c>
      <c r="H13" s="105">
        <f>G13+1</f>
        <v>4</v>
      </c>
      <c r="I13" s="92"/>
      <c r="J13" s="93"/>
      <c r="K13" s="93"/>
      <c r="L13" s="93"/>
      <c r="M13" s="93"/>
      <c r="N13" s="93"/>
      <c r="O13" s="93"/>
      <c r="P13" s="93"/>
      <c r="Q13" s="93"/>
      <c r="R13" s="99"/>
      <c r="S13" s="99"/>
      <c r="T13" s="99"/>
      <c r="U13" s="99"/>
      <c r="V13" s="99"/>
      <c r="W13" s="99"/>
      <c r="X13" s="99"/>
      <c r="Y13" s="99"/>
    </row>
    <row r="14" spans="3:9" ht="36" customHeight="1">
      <c r="C14" s="106"/>
      <c r="D14" s="107"/>
      <c r="E14" s="115" t="s">
        <v>114</v>
      </c>
      <c r="F14" s="127" t="s">
        <v>216</v>
      </c>
      <c r="G14" s="116" t="s">
        <v>122</v>
      </c>
      <c r="H14" s="257" t="s">
        <v>86</v>
      </c>
      <c r="I14" s="163"/>
    </row>
    <row r="15" spans="3:9" ht="36" customHeight="1">
      <c r="C15" s="106"/>
      <c r="D15" s="107"/>
      <c r="E15" s="117" t="s">
        <v>285</v>
      </c>
      <c r="F15" s="128" t="s">
        <v>123</v>
      </c>
      <c r="G15" s="118" t="s">
        <v>121</v>
      </c>
      <c r="H15" s="124">
        <v>5443.5</v>
      </c>
      <c r="I15" s="164"/>
    </row>
    <row r="16" spans="3:9" ht="36" customHeight="1">
      <c r="C16" s="106"/>
      <c r="D16" s="107"/>
      <c r="E16" s="117" t="s">
        <v>207</v>
      </c>
      <c r="F16" s="128" t="s">
        <v>215</v>
      </c>
      <c r="G16" s="118" t="s">
        <v>121</v>
      </c>
      <c r="H16" s="119">
        <f>SUM(H17,H18,H19,H20,H21,H24,H27,H28)</f>
        <v>5160.5</v>
      </c>
      <c r="I16" s="109"/>
    </row>
    <row r="17" spans="3:9" ht="30" customHeight="1">
      <c r="C17" s="106"/>
      <c r="D17" s="107"/>
      <c r="E17" s="117" t="s">
        <v>147</v>
      </c>
      <c r="F17" s="129" t="s">
        <v>105</v>
      </c>
      <c r="G17" s="118" t="s">
        <v>121</v>
      </c>
      <c r="H17" s="124">
        <v>733.1</v>
      </c>
      <c r="I17" s="109"/>
    </row>
    <row r="18" spans="3:9" ht="30" customHeight="1">
      <c r="C18" s="106"/>
      <c r="D18" s="107"/>
      <c r="E18" s="117" t="s">
        <v>148</v>
      </c>
      <c r="F18" s="129" t="s">
        <v>84</v>
      </c>
      <c r="G18" s="118" t="s">
        <v>121</v>
      </c>
      <c r="H18" s="124">
        <v>249.2</v>
      </c>
      <c r="I18" s="109"/>
    </row>
    <row r="19" spans="3:9" ht="30" customHeight="1">
      <c r="C19" s="106"/>
      <c r="D19" s="107"/>
      <c r="E19" s="120" t="s">
        <v>74</v>
      </c>
      <c r="F19" s="129" t="s">
        <v>120</v>
      </c>
      <c r="G19" s="118" t="s">
        <v>121</v>
      </c>
      <c r="H19" s="125"/>
      <c r="I19" s="109"/>
    </row>
    <row r="20" spans="3:9" ht="30" customHeight="1">
      <c r="C20" s="106"/>
      <c r="D20" s="107"/>
      <c r="E20" s="120" t="s">
        <v>75</v>
      </c>
      <c r="F20" s="129" t="s">
        <v>104</v>
      </c>
      <c r="G20" s="118" t="s">
        <v>121</v>
      </c>
      <c r="H20" s="125"/>
      <c r="I20" s="109"/>
    </row>
    <row r="21" spans="3:9" ht="30" customHeight="1">
      <c r="C21" s="106"/>
      <c r="D21" s="107"/>
      <c r="E21" s="120" t="s">
        <v>76</v>
      </c>
      <c r="F21" s="129" t="s">
        <v>214</v>
      </c>
      <c r="G21" s="118" t="s">
        <v>121</v>
      </c>
      <c r="H21" s="124">
        <v>141.6</v>
      </c>
      <c r="I21" s="109"/>
    </row>
    <row r="22" spans="3:9" ht="30" customHeight="1">
      <c r="C22" s="106"/>
      <c r="D22" s="107"/>
      <c r="E22" s="120" t="s">
        <v>31</v>
      </c>
      <c r="F22" s="129" t="s">
        <v>105</v>
      </c>
      <c r="G22" s="118" t="s">
        <v>121</v>
      </c>
      <c r="H22" s="124"/>
      <c r="I22" s="109"/>
    </row>
    <row r="23" spans="3:9" ht="30" customHeight="1">
      <c r="C23" s="106"/>
      <c r="D23" s="107"/>
      <c r="E23" s="120" t="s">
        <v>32</v>
      </c>
      <c r="F23" s="129" t="s">
        <v>36</v>
      </c>
      <c r="G23" s="118" t="s">
        <v>121</v>
      </c>
      <c r="H23" s="124"/>
      <c r="I23" s="109"/>
    </row>
    <row r="24" spans="3:9" ht="30" customHeight="1">
      <c r="C24" s="106"/>
      <c r="D24" s="107"/>
      <c r="E24" s="117" t="s">
        <v>77</v>
      </c>
      <c r="F24" s="129" t="s">
        <v>85</v>
      </c>
      <c r="G24" s="118" t="s">
        <v>121</v>
      </c>
      <c r="H24" s="124">
        <v>1352.1</v>
      </c>
      <c r="I24" s="109"/>
    </row>
    <row r="25" spans="3:9" ht="30" customHeight="1">
      <c r="C25" s="106"/>
      <c r="D25" s="107"/>
      <c r="E25" s="117" t="s">
        <v>33</v>
      </c>
      <c r="F25" s="129" t="s">
        <v>105</v>
      </c>
      <c r="G25" s="118" t="s">
        <v>121</v>
      </c>
      <c r="H25" s="124">
        <v>673.9</v>
      </c>
      <c r="I25" s="109"/>
    </row>
    <row r="26" spans="3:9" ht="30" customHeight="1">
      <c r="C26" s="106"/>
      <c r="D26" s="107"/>
      <c r="E26" s="117" t="s">
        <v>34</v>
      </c>
      <c r="F26" s="129" t="s">
        <v>36</v>
      </c>
      <c r="G26" s="118" t="s">
        <v>121</v>
      </c>
      <c r="H26" s="124">
        <v>230.5</v>
      </c>
      <c r="I26" s="109"/>
    </row>
    <row r="27" spans="3:9" ht="30" customHeight="1">
      <c r="C27" s="106"/>
      <c r="D27" s="107"/>
      <c r="E27" s="117" t="s">
        <v>78</v>
      </c>
      <c r="F27" s="129" t="s">
        <v>116</v>
      </c>
      <c r="G27" s="118" t="s">
        <v>121</v>
      </c>
      <c r="H27" s="124"/>
      <c r="I27" s="109"/>
    </row>
    <row r="28" spans="3:9" ht="55.5" customHeight="1">
      <c r="C28" s="106"/>
      <c r="D28" s="107"/>
      <c r="E28" s="117" t="s">
        <v>79</v>
      </c>
      <c r="F28" s="129" t="s">
        <v>119</v>
      </c>
      <c r="G28" s="118" t="s">
        <v>121</v>
      </c>
      <c r="H28" s="124">
        <v>2684.5</v>
      </c>
      <c r="I28" s="109"/>
    </row>
    <row r="29" spans="3:9" ht="36" customHeight="1">
      <c r="C29" s="106"/>
      <c r="D29" s="107"/>
      <c r="E29" s="117" t="s">
        <v>286</v>
      </c>
      <c r="F29" s="128" t="s">
        <v>210</v>
      </c>
      <c r="G29" s="118" t="s">
        <v>121</v>
      </c>
      <c r="H29" s="124">
        <v>283</v>
      </c>
      <c r="I29" s="109"/>
    </row>
    <row r="30" spans="3:9" ht="60" customHeight="1">
      <c r="C30" s="106"/>
      <c r="D30" s="107"/>
      <c r="E30" s="117" t="s">
        <v>287</v>
      </c>
      <c r="F30" s="128" t="s">
        <v>208</v>
      </c>
      <c r="G30" s="118" t="s">
        <v>121</v>
      </c>
      <c r="H30" s="124">
        <v>240.7</v>
      </c>
      <c r="I30" s="109"/>
    </row>
    <row r="31" spans="3:9" ht="36" customHeight="1">
      <c r="C31" s="106"/>
      <c r="D31" s="107"/>
      <c r="E31" s="117" t="s">
        <v>288</v>
      </c>
      <c r="F31" s="128" t="s">
        <v>209</v>
      </c>
      <c r="G31" s="118" t="s">
        <v>121</v>
      </c>
      <c r="H31" s="124"/>
      <c r="I31" s="109"/>
    </row>
    <row r="32" spans="3:9" ht="36" customHeight="1">
      <c r="C32" s="106"/>
      <c r="D32" s="107"/>
      <c r="E32" s="117" t="s">
        <v>289</v>
      </c>
      <c r="F32" s="128" t="s">
        <v>212</v>
      </c>
      <c r="G32" s="118" t="s">
        <v>211</v>
      </c>
      <c r="H32" s="124">
        <v>18.929</v>
      </c>
      <c r="I32" s="109"/>
    </row>
    <row r="33" spans="3:9" ht="36" customHeight="1">
      <c r="C33" s="106"/>
      <c r="D33" s="107"/>
      <c r="E33" s="258" t="s">
        <v>290</v>
      </c>
      <c r="F33" s="259" t="s">
        <v>213</v>
      </c>
      <c r="G33" s="260" t="s">
        <v>124</v>
      </c>
      <c r="H33" s="124">
        <v>4.5</v>
      </c>
      <c r="I33" s="109"/>
    </row>
    <row r="34" spans="3:9" ht="86.25" customHeight="1" thickBot="1">
      <c r="C34" s="106"/>
      <c r="D34" s="107"/>
      <c r="E34" s="121" t="s">
        <v>310</v>
      </c>
      <c r="F34" s="261" t="s">
        <v>35</v>
      </c>
      <c r="G34" s="122"/>
      <c r="H34" s="262"/>
      <c r="I34" s="109"/>
    </row>
    <row r="35" spans="4:9" ht="11.25">
      <c r="D35" s="123"/>
      <c r="E35" s="111"/>
      <c r="F35" s="111"/>
      <c r="G35" s="111"/>
      <c r="H35" s="111"/>
      <c r="I35" s="112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46" sqref="F46"/>
    </sheetView>
  </sheetViews>
  <sheetFormatPr defaultColWidth="9.00390625" defaultRowHeight="12.75"/>
  <cols>
    <col min="1" max="2" width="0" style="85" hidden="1" customWidth="1"/>
    <col min="3" max="3" width="2.375" style="85" customWidth="1"/>
    <col min="4" max="4" width="10.125" style="85" customWidth="1"/>
    <col min="5" max="5" width="8.125" style="85" customWidth="1"/>
    <col min="6" max="6" width="52.625" style="85" customWidth="1"/>
    <col min="7" max="7" width="48.375" style="85" customWidth="1"/>
    <col min="8" max="8" width="3.25390625" style="85" customWidth="1"/>
    <col min="9" max="16384" width="9.125" style="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8" ht="11.25">
      <c r="D9" s="90"/>
      <c r="E9" s="111"/>
      <c r="F9" s="253" t="s">
        <v>83</v>
      </c>
      <c r="G9" s="111"/>
      <c r="H9" s="270"/>
    </row>
    <row r="10" spans="4:8" ht="26.25" customHeight="1">
      <c r="D10" s="90"/>
      <c r="E10" s="344" t="s">
        <v>2</v>
      </c>
      <c r="F10" s="345"/>
      <c r="G10" s="346"/>
      <c r="H10" s="270"/>
    </row>
    <row r="11" spans="4:8" ht="12" thickBot="1">
      <c r="D11" s="90"/>
      <c r="E11" s="271"/>
      <c r="F11" s="271"/>
      <c r="G11" s="271"/>
      <c r="H11" s="270"/>
    </row>
    <row r="12" spans="4:8" ht="42" customHeight="1" thickBot="1">
      <c r="D12" s="90"/>
      <c r="E12" s="347" t="s">
        <v>3</v>
      </c>
      <c r="F12" s="348"/>
      <c r="G12" s="349"/>
      <c r="H12" s="270"/>
    </row>
    <row r="13" spans="4:8" ht="22.5" customHeight="1" thickBot="1">
      <c r="D13" s="90"/>
      <c r="E13" s="100" t="s">
        <v>143</v>
      </c>
      <c r="F13" s="101" t="s">
        <v>4</v>
      </c>
      <c r="G13" s="102" t="s">
        <v>5</v>
      </c>
      <c r="H13" s="270"/>
    </row>
    <row r="14" spans="4:8" ht="11.25">
      <c r="D14" s="272"/>
      <c r="E14" s="273">
        <v>1</v>
      </c>
      <c r="F14" s="274">
        <f>E14+1</f>
        <v>2</v>
      </c>
      <c r="G14" s="275">
        <v>3</v>
      </c>
      <c r="H14" s="270"/>
    </row>
    <row r="15" spans="4:8" ht="11.25">
      <c r="D15" s="272"/>
      <c r="E15" s="276">
        <v>1</v>
      </c>
      <c r="F15" s="277" t="s">
        <v>6</v>
      </c>
      <c r="G15" s="278"/>
      <c r="H15" s="270"/>
    </row>
    <row r="16" spans="4:8" ht="22.5">
      <c r="D16" s="272"/>
      <c r="E16" s="276">
        <v>2</v>
      </c>
      <c r="F16" s="277" t="s">
        <v>7</v>
      </c>
      <c r="G16" s="278"/>
      <c r="H16" s="270"/>
    </row>
    <row r="17" spans="4:8" ht="55.5" customHeight="1">
      <c r="D17" s="272"/>
      <c r="E17" s="276">
        <v>3</v>
      </c>
      <c r="F17" s="277" t="s">
        <v>8</v>
      </c>
      <c r="G17" s="278"/>
      <c r="H17" s="270"/>
    </row>
    <row r="18" spans="4:8" ht="22.5">
      <c r="D18" s="272"/>
      <c r="E18" s="276">
        <v>4</v>
      </c>
      <c r="F18" s="277" t="s">
        <v>9</v>
      </c>
      <c r="G18" s="279"/>
      <c r="H18" s="270"/>
    </row>
    <row r="19" spans="4:8" ht="11.25">
      <c r="D19" s="272"/>
      <c r="E19" s="280" t="s">
        <v>10</v>
      </c>
      <c r="F19" s="281" t="s">
        <v>11</v>
      </c>
      <c r="G19" s="278"/>
      <c r="H19" s="270"/>
    </row>
    <row r="20" spans="4:8" ht="11.25">
      <c r="D20" s="272"/>
      <c r="E20" s="280" t="s">
        <v>12</v>
      </c>
      <c r="F20" s="281" t="s">
        <v>13</v>
      </c>
      <c r="G20" s="278"/>
      <c r="H20" s="270"/>
    </row>
    <row r="21" spans="4:8" ht="11.25">
      <c r="D21" s="272"/>
      <c r="E21" s="280" t="s">
        <v>14</v>
      </c>
      <c r="F21" s="281" t="s">
        <v>15</v>
      </c>
      <c r="G21" s="278"/>
      <c r="H21" s="270"/>
    </row>
    <row r="22" spans="4:8" ht="11.25">
      <c r="D22" s="272"/>
      <c r="E22" s="280" t="s">
        <v>16</v>
      </c>
      <c r="F22" s="281" t="s">
        <v>17</v>
      </c>
      <c r="G22" s="278"/>
      <c r="H22" s="270"/>
    </row>
    <row r="23" spans="4:8" ht="33.75">
      <c r="D23" s="272" t="s">
        <v>18</v>
      </c>
      <c r="E23" s="276">
        <v>5</v>
      </c>
      <c r="F23" s="277" t="s">
        <v>23</v>
      </c>
      <c r="G23" s="278"/>
      <c r="H23" s="270"/>
    </row>
    <row r="24" spans="4:8" ht="33.75">
      <c r="D24" s="272"/>
      <c r="E24" s="276">
        <v>6</v>
      </c>
      <c r="F24" s="282" t="s">
        <v>24</v>
      </c>
      <c r="G24" s="278"/>
      <c r="H24" s="270"/>
    </row>
    <row r="25" spans="4:8" ht="12" thickBot="1">
      <c r="D25" s="272" t="s">
        <v>19</v>
      </c>
      <c r="E25" s="283"/>
      <c r="F25" s="284" t="s">
        <v>20</v>
      </c>
      <c r="G25" s="285"/>
      <c r="H25" s="270"/>
    </row>
    <row r="26" spans="4:8" ht="11.25">
      <c r="D26" s="90"/>
      <c r="E26" s="271"/>
      <c r="F26" s="271"/>
      <c r="G26" s="271"/>
      <c r="H26" s="270"/>
    </row>
    <row r="27" spans="4:8" ht="27.75" customHeight="1">
      <c r="D27" s="90"/>
      <c r="E27" s="342" t="s">
        <v>21</v>
      </c>
      <c r="F27" s="343"/>
      <c r="G27" s="343"/>
      <c r="H27" s="270"/>
    </row>
    <row r="28" spans="4:8" ht="27.75" customHeight="1">
      <c r="D28" s="90"/>
      <c r="E28" s="342" t="s">
        <v>22</v>
      </c>
      <c r="F28" s="343"/>
      <c r="G28" s="343"/>
      <c r="H28" s="270"/>
    </row>
    <row r="29" spans="4:8" ht="11.25">
      <c r="D29" s="123"/>
      <c r="E29" s="111"/>
      <c r="F29" s="111"/>
      <c r="G29" s="111"/>
      <c r="H29" s="112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294</v>
      </c>
      <c r="B1" s="254" t="s">
        <v>295</v>
      </c>
      <c r="C1" s="254" t="s">
        <v>296</v>
      </c>
    </row>
    <row r="2" spans="1:3" ht="12.75">
      <c r="A2" s="60" t="s">
        <v>360</v>
      </c>
      <c r="B2" s="1" t="s">
        <v>361</v>
      </c>
      <c r="C2" s="3" t="s">
        <v>362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Customer</cp:lastModifiedBy>
  <cp:lastPrinted>2009-12-25T14:33:31Z</cp:lastPrinted>
  <dcterms:created xsi:type="dcterms:W3CDTF">2007-06-09T08:43:05Z</dcterms:created>
  <dcterms:modified xsi:type="dcterms:W3CDTF">2011-12-26T01:10:00Z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